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890" activeTab="1"/>
  </bookViews>
  <sheets>
    <sheet name="Abszolut" sheetId="1" r:id="rId1"/>
    <sheet name="Osztályonként" sheetId="5" r:id="rId2"/>
  </sheets>
  <definedNames>
    <definedName name="_xlnm.Print_Area" localSheetId="0">Abszolut!$A$1:$K$85</definedName>
    <definedName name="_xlnm.Print_Area" localSheetId="1">Osztályonként!$A$1:$N$92</definedName>
  </definedNames>
  <calcPr calcId="125725"/>
  <fileRecoveryPr repairLoad="1"/>
</workbook>
</file>

<file path=xl/calcChain.xml><?xml version="1.0" encoding="utf-8"?>
<calcChain xmlns="http://schemas.openxmlformats.org/spreadsheetml/2006/main">
  <c r="L119" i="5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88"/>
  <c r="L87"/>
  <c r="L86"/>
  <c r="L89"/>
  <c r="L84"/>
  <c r="L85"/>
  <c r="L83"/>
  <c r="L82"/>
  <c r="L76"/>
  <c r="L74"/>
  <c r="L92"/>
  <c r="L79"/>
  <c r="L78"/>
  <c r="L73"/>
  <c r="L91"/>
  <c r="L77"/>
  <c r="L75"/>
  <c r="L80"/>
  <c r="L72"/>
  <c r="L66"/>
  <c r="L68"/>
  <c r="L64"/>
  <c r="L63"/>
  <c r="L69"/>
  <c r="L65"/>
  <c r="L70"/>
  <c r="L67"/>
  <c r="L62"/>
  <c r="L60"/>
  <c r="L59"/>
  <c r="L57"/>
  <c r="L53"/>
  <c r="L52"/>
  <c r="L51"/>
  <c r="L50"/>
  <c r="L49"/>
  <c r="L48"/>
  <c r="L47"/>
  <c r="L58"/>
  <c r="L56"/>
  <c r="L55"/>
  <c r="L54"/>
  <c r="L23"/>
  <c r="L20"/>
  <c r="L44"/>
  <c r="L43"/>
  <c r="L42"/>
  <c r="L40"/>
  <c r="L24"/>
  <c r="L36"/>
  <c r="L32"/>
  <c r="L22"/>
  <c r="L45"/>
  <c r="L38"/>
  <c r="L26"/>
  <c r="L37"/>
  <c r="L31"/>
  <c r="L41"/>
  <c r="L39"/>
  <c r="L35"/>
  <c r="L33"/>
  <c r="L30"/>
  <c r="L28"/>
  <c r="L25"/>
  <c r="L34"/>
  <c r="L29"/>
  <c r="L27"/>
  <c r="L21"/>
  <c r="L11"/>
  <c r="L8"/>
  <c r="L12"/>
  <c r="L18"/>
  <c r="L15"/>
  <c r="L13"/>
  <c r="L7"/>
  <c r="L17"/>
  <c r="L14"/>
  <c r="L9"/>
  <c r="L16"/>
  <c r="L6"/>
  <c r="L10"/>
  <c r="L4"/>
  <c r="M117" s="1"/>
  <c r="N117" s="1"/>
  <c r="L68" i="1"/>
  <c r="L6"/>
  <c r="L25"/>
  <c r="L17"/>
  <c r="L74"/>
  <c r="L37"/>
  <c r="L16"/>
  <c r="L11"/>
  <c r="L46"/>
  <c r="L49"/>
  <c r="L70"/>
  <c r="L45"/>
  <c r="L10"/>
  <c r="L61"/>
  <c r="L84"/>
  <c r="L20"/>
  <c r="L55"/>
  <c r="L26"/>
  <c r="L14"/>
  <c r="L27"/>
  <c r="L58"/>
  <c r="L56"/>
  <c r="L15"/>
  <c r="L41"/>
  <c r="L29"/>
  <c r="L62"/>
  <c r="L9"/>
  <c r="L8"/>
  <c r="L38"/>
  <c r="L59"/>
  <c r="L83"/>
  <c r="L65"/>
  <c r="L44"/>
  <c r="L18"/>
  <c r="L71"/>
  <c r="L73"/>
  <c r="L50"/>
  <c r="L36"/>
  <c r="L28"/>
  <c r="L81"/>
  <c r="L77"/>
  <c r="L21"/>
  <c r="L104"/>
  <c r="L103"/>
  <c r="L102"/>
  <c r="L101"/>
  <c r="L100"/>
  <c r="L99"/>
  <c r="L98"/>
  <c r="L97"/>
  <c r="L96"/>
  <c r="L95"/>
  <c r="L94"/>
  <c r="L93"/>
  <c r="L91"/>
  <c r="L90"/>
  <c r="L89"/>
  <c r="L88"/>
  <c r="L87"/>
  <c r="L43"/>
  <c r="L32"/>
  <c r="L13"/>
  <c r="L12"/>
  <c r="L78"/>
  <c r="L75"/>
  <c r="L86"/>
  <c r="L51"/>
  <c r="L82"/>
  <c r="L42"/>
  <c r="L30"/>
  <c r="L7"/>
  <c r="L40"/>
  <c r="L33"/>
  <c r="L39"/>
  <c r="L31"/>
  <c r="L24"/>
  <c r="L47"/>
  <c r="L57"/>
  <c r="L67"/>
  <c r="L79"/>
  <c r="L35"/>
  <c r="L85"/>
  <c r="L63"/>
  <c r="L53"/>
  <c r="L52"/>
  <c r="L22"/>
  <c r="L34"/>
  <c r="L72"/>
  <c r="L19"/>
  <c r="L48"/>
  <c r="L54"/>
  <c r="L60"/>
  <c r="L76"/>
  <c r="L64"/>
  <c r="L80"/>
  <c r="M91" i="5" l="1"/>
  <c r="M92"/>
  <c r="M119"/>
  <c r="N119" s="1"/>
  <c r="M6"/>
  <c r="N6" s="1"/>
  <c r="M9"/>
  <c r="N9" s="1"/>
  <c r="M17"/>
  <c r="N17" s="1"/>
  <c r="M13"/>
  <c r="N13" s="1"/>
  <c r="M18"/>
  <c r="N18" s="1"/>
  <c r="M8"/>
  <c r="N8" s="1"/>
  <c r="M21"/>
  <c r="N21" s="1"/>
  <c r="M29"/>
  <c r="N29" s="1"/>
  <c r="M25"/>
  <c r="N25" s="1"/>
  <c r="M30"/>
  <c r="N30" s="1"/>
  <c r="M35"/>
  <c r="N35" s="1"/>
  <c r="M41"/>
  <c r="N41" s="1"/>
  <c r="M37"/>
  <c r="N37" s="1"/>
  <c r="M38"/>
  <c r="N38" s="1"/>
  <c r="M22"/>
  <c r="N22" s="1"/>
  <c r="M36"/>
  <c r="N36" s="1"/>
  <c r="M40"/>
  <c r="N40" s="1"/>
  <c r="M43"/>
  <c r="N43" s="1"/>
  <c r="M20"/>
  <c r="N20" s="1"/>
  <c r="M54"/>
  <c r="N54" s="1"/>
  <c r="M56"/>
  <c r="N56" s="1"/>
  <c r="M47"/>
  <c r="N47" s="1"/>
  <c r="M49"/>
  <c r="N49" s="1"/>
  <c r="M51"/>
  <c r="N51" s="1"/>
  <c r="M53"/>
  <c r="N53" s="1"/>
  <c r="M59"/>
  <c r="N59" s="1"/>
  <c r="M62"/>
  <c r="N62" s="1"/>
  <c r="M70"/>
  <c r="N70" s="1"/>
  <c r="M69"/>
  <c r="N69" s="1"/>
  <c r="M64"/>
  <c r="N64" s="1"/>
  <c r="M66"/>
  <c r="N66" s="1"/>
  <c r="M80"/>
  <c r="N80" s="1"/>
  <c r="M77"/>
  <c r="N77" s="1"/>
  <c r="M73"/>
  <c r="N73" s="1"/>
  <c r="M79"/>
  <c r="N79" s="1"/>
  <c r="M74"/>
  <c r="N74" s="1"/>
  <c r="M82"/>
  <c r="N82" s="1"/>
  <c r="M85"/>
  <c r="N85" s="1"/>
  <c r="M89"/>
  <c r="N89" s="1"/>
  <c r="M87"/>
  <c r="N87" s="1"/>
  <c r="M94"/>
  <c r="N94" s="1"/>
  <c r="M96"/>
  <c r="N96" s="1"/>
  <c r="M98"/>
  <c r="N98" s="1"/>
  <c r="M100"/>
  <c r="N100" s="1"/>
  <c r="M102"/>
  <c r="N102" s="1"/>
  <c r="M104"/>
  <c r="N104" s="1"/>
  <c r="M106"/>
  <c r="N106" s="1"/>
  <c r="M108"/>
  <c r="N108" s="1"/>
  <c r="M110"/>
  <c r="N110" s="1"/>
  <c r="M112"/>
  <c r="N112" s="1"/>
  <c r="M114"/>
  <c r="N114" s="1"/>
  <c r="M116"/>
  <c r="N116" s="1"/>
  <c r="M118"/>
  <c r="N118" s="1"/>
  <c r="M10"/>
  <c r="N10" s="1"/>
  <c r="M16"/>
  <c r="N16" s="1"/>
  <c r="M14"/>
  <c r="N14" s="1"/>
  <c r="M7"/>
  <c r="N7" s="1"/>
  <c r="M15"/>
  <c r="N15" s="1"/>
  <c r="M12"/>
  <c r="N12" s="1"/>
  <c r="M11"/>
  <c r="N11" s="1"/>
  <c r="M27"/>
  <c r="N27" s="1"/>
  <c r="M34"/>
  <c r="N34" s="1"/>
  <c r="M28"/>
  <c r="N28" s="1"/>
  <c r="M33"/>
  <c r="N33" s="1"/>
  <c r="M39"/>
  <c r="N39" s="1"/>
  <c r="M31"/>
  <c r="N31" s="1"/>
  <c r="M26"/>
  <c r="N26" s="1"/>
  <c r="M45"/>
  <c r="N45" s="1"/>
  <c r="M32"/>
  <c r="N32" s="1"/>
  <c r="M24"/>
  <c r="N24" s="1"/>
  <c r="M42"/>
  <c r="N42" s="1"/>
  <c r="M44"/>
  <c r="N44" s="1"/>
  <c r="M23"/>
  <c r="N23" s="1"/>
  <c r="M55"/>
  <c r="N55" s="1"/>
  <c r="M58"/>
  <c r="N58" s="1"/>
  <c r="M48"/>
  <c r="N48" s="1"/>
  <c r="M50"/>
  <c r="N50" s="1"/>
  <c r="M52"/>
  <c r="N52" s="1"/>
  <c r="M57"/>
  <c r="N57" s="1"/>
  <c r="M60"/>
  <c r="M67"/>
  <c r="N67" s="1"/>
  <c r="M65"/>
  <c r="N65" s="1"/>
  <c r="M63"/>
  <c r="N63" s="1"/>
  <c r="M68"/>
  <c r="N68" s="1"/>
  <c r="M72"/>
  <c r="N72" s="1"/>
  <c r="M75"/>
  <c r="N75" s="1"/>
  <c r="N91"/>
  <c r="M78"/>
  <c r="N78" s="1"/>
  <c r="N92"/>
  <c r="M76"/>
  <c r="N76" s="1"/>
  <c r="M83"/>
  <c r="N83" s="1"/>
  <c r="M84"/>
  <c r="N84" s="1"/>
  <c r="M86"/>
  <c r="N86" s="1"/>
  <c r="M88"/>
  <c r="N88" s="1"/>
  <c r="M93"/>
  <c r="N93" s="1"/>
  <c r="M95"/>
  <c r="N95" s="1"/>
  <c r="M97"/>
  <c r="N97" s="1"/>
  <c r="M99"/>
  <c r="N99" s="1"/>
  <c r="M101"/>
  <c r="N101" s="1"/>
  <c r="M103"/>
  <c r="N103" s="1"/>
  <c r="M105"/>
  <c r="N105" s="1"/>
  <c r="M107"/>
  <c r="N107" s="1"/>
  <c r="M109"/>
  <c r="N109" s="1"/>
  <c r="M111"/>
  <c r="N111" s="1"/>
  <c r="M113"/>
  <c r="N113" s="1"/>
  <c r="M115"/>
  <c r="N115" s="1"/>
  <c r="L105" i="1" l="1"/>
  <c r="L106"/>
  <c r="L107"/>
  <c r="L108"/>
  <c r="L109"/>
  <c r="L110"/>
  <c r="L111"/>
  <c r="L112"/>
  <c r="L113"/>
  <c r="L114"/>
  <c r="L115"/>
  <c r="L116"/>
  <c r="L117"/>
  <c r="L118"/>
  <c r="L119"/>
  <c r="L69"/>
  <c r="L66"/>
  <c r="L23"/>
  <c r="L4"/>
  <c r="M74" l="1"/>
  <c r="N74" s="1"/>
  <c r="M70"/>
  <c r="N70" s="1"/>
  <c r="M55"/>
  <c r="N55" s="1"/>
  <c r="M29"/>
  <c r="N29" s="1"/>
  <c r="M65"/>
  <c r="N65" s="1"/>
  <c r="M36"/>
  <c r="N36" s="1"/>
  <c r="M102"/>
  <c r="N102" s="1"/>
  <c r="M98"/>
  <c r="N98" s="1"/>
  <c r="M94"/>
  <c r="N94" s="1"/>
  <c r="M89"/>
  <c r="N89" s="1"/>
  <c r="M43"/>
  <c r="N43" s="1"/>
  <c r="M86"/>
  <c r="N86" s="1"/>
  <c r="M33"/>
  <c r="N33" s="1"/>
  <c r="M57"/>
  <c r="N57" s="1"/>
  <c r="M85"/>
  <c r="N85" s="1"/>
  <c r="M72"/>
  <c r="N72" s="1"/>
  <c r="M60"/>
  <c r="N60" s="1"/>
  <c r="M48"/>
  <c r="N48" s="1"/>
  <c r="M79"/>
  <c r="N79" s="1"/>
  <c r="M42"/>
  <c r="N42" s="1"/>
  <c r="M78"/>
  <c r="N78" s="1"/>
  <c r="M91"/>
  <c r="N91" s="1"/>
  <c r="M100"/>
  <c r="N100" s="1"/>
  <c r="M81"/>
  <c r="N81" s="1"/>
  <c r="M59"/>
  <c r="N59" s="1"/>
  <c r="M84"/>
  <c r="N84" s="1"/>
  <c r="M25"/>
  <c r="N25" s="1"/>
  <c r="M19"/>
  <c r="N19" s="1"/>
  <c r="M54"/>
  <c r="N54" s="1"/>
  <c r="M52"/>
  <c r="N52" s="1"/>
  <c r="M47"/>
  <c r="N47" s="1"/>
  <c r="M40"/>
  <c r="N40" s="1"/>
  <c r="M13"/>
  <c r="N13" s="1"/>
  <c r="M90"/>
  <c r="N90" s="1"/>
  <c r="M99"/>
  <c r="N99" s="1"/>
  <c r="M18"/>
  <c r="N18" s="1"/>
  <c r="M14"/>
  <c r="N14" s="1"/>
  <c r="M68"/>
  <c r="N68" s="1"/>
  <c r="M7"/>
  <c r="N7" s="1"/>
  <c r="M93"/>
  <c r="N93" s="1"/>
  <c r="M44"/>
  <c r="N44" s="1"/>
  <c r="M26"/>
  <c r="N26" s="1"/>
  <c r="M64"/>
  <c r="N64" s="1"/>
  <c r="M53"/>
  <c r="N53" s="1"/>
  <c r="M31"/>
  <c r="N31" s="1"/>
  <c r="M82"/>
  <c r="N82" s="1"/>
  <c r="M87"/>
  <c r="N87" s="1"/>
  <c r="M96"/>
  <c r="N96" s="1"/>
  <c r="M104"/>
  <c r="N104" s="1"/>
  <c r="M73"/>
  <c r="N73" s="1"/>
  <c r="M58"/>
  <c r="N58" s="1"/>
  <c r="M46"/>
  <c r="N46" s="1"/>
  <c r="M76"/>
  <c r="N76" s="1"/>
  <c r="M80"/>
  <c r="N80" s="1"/>
  <c r="M34"/>
  <c r="N34" s="1"/>
  <c r="M35"/>
  <c r="N35" s="1"/>
  <c r="M30"/>
  <c r="N30" s="1"/>
  <c r="M75"/>
  <c r="N75" s="1"/>
  <c r="M95"/>
  <c r="N95" s="1"/>
  <c r="M103"/>
  <c r="N103" s="1"/>
  <c r="M50"/>
  <c r="N50" s="1"/>
  <c r="M83"/>
  <c r="N83" s="1"/>
  <c r="M9"/>
  <c r="N9" s="1"/>
  <c r="M56"/>
  <c r="N56" s="1"/>
  <c r="M20"/>
  <c r="N20" s="1"/>
  <c r="M49"/>
  <c r="N49" s="1"/>
  <c r="M17"/>
  <c r="N17" s="1"/>
  <c r="M22"/>
  <c r="N22" s="1"/>
  <c r="M67"/>
  <c r="N67" s="1"/>
  <c r="M39"/>
  <c r="N39" s="1"/>
  <c r="M12"/>
  <c r="N12" s="1"/>
  <c r="M88"/>
  <c r="N88" s="1"/>
  <c r="M97"/>
  <c r="N97" s="1"/>
  <c r="M21"/>
  <c r="N21" s="1"/>
  <c r="M71"/>
  <c r="N71" s="1"/>
  <c r="M38"/>
  <c r="N38" s="1"/>
  <c r="M62"/>
  <c r="N62" s="1"/>
  <c r="M27"/>
  <c r="N27" s="1"/>
  <c r="M61"/>
  <c r="N61" s="1"/>
  <c r="M11"/>
  <c r="N11" s="1"/>
  <c r="M6"/>
  <c r="N6" s="1"/>
  <c r="M77"/>
  <c r="N77" s="1"/>
  <c r="M8"/>
  <c r="N8" s="1"/>
  <c r="M41"/>
  <c r="N41" s="1"/>
  <c r="M10"/>
  <c r="N10" s="1"/>
  <c r="M16"/>
  <c r="N16" s="1"/>
  <c r="M63"/>
  <c r="N63" s="1"/>
  <c r="M24"/>
  <c r="N24" s="1"/>
  <c r="M51"/>
  <c r="N51" s="1"/>
  <c r="M32"/>
  <c r="N32" s="1"/>
  <c r="M101"/>
  <c r="N101" s="1"/>
  <c r="M28"/>
  <c r="N28" s="1"/>
  <c r="M15"/>
  <c r="N15" s="1"/>
  <c r="M45"/>
  <c r="N45" s="1"/>
  <c r="M37"/>
  <c r="N37" s="1"/>
  <c r="M110"/>
  <c r="N110" s="1"/>
  <c r="M66"/>
  <c r="N66" s="1"/>
  <c r="M114"/>
  <c r="N114" s="1"/>
  <c r="M112"/>
  <c r="N112" s="1"/>
  <c r="M109"/>
  <c r="N109" s="1"/>
  <c r="M118"/>
  <c r="N118" s="1"/>
  <c r="M117"/>
  <c r="N117" s="1"/>
  <c r="M106"/>
  <c r="N106" s="1"/>
  <c r="M69"/>
  <c r="N69" s="1"/>
  <c r="M116"/>
  <c r="N116" s="1"/>
  <c r="M113"/>
  <c r="N113" s="1"/>
  <c r="M108"/>
  <c r="N108" s="1"/>
  <c r="M105"/>
  <c r="N105" s="1"/>
  <c r="M23"/>
  <c r="N23" s="1"/>
  <c r="M119"/>
  <c r="N119" s="1"/>
  <c r="M115"/>
  <c r="N115" s="1"/>
  <c r="M111"/>
  <c r="N111" s="1"/>
  <c r="M107"/>
  <c r="N107" s="1"/>
</calcChain>
</file>

<file path=xl/sharedStrings.xml><?xml version="1.0" encoding="utf-8"?>
<sst xmlns="http://schemas.openxmlformats.org/spreadsheetml/2006/main" count="999" uniqueCount="388">
  <si>
    <t>ÖREGHEGYI   KÖD  KUPA</t>
  </si>
  <si>
    <t>Rajt ideje:</t>
  </si>
  <si>
    <t xml:space="preserve"> </t>
  </si>
  <si>
    <t>S.sz</t>
  </si>
  <si>
    <t>Hajó- oszt.</t>
  </si>
  <si>
    <t>Vitorla-  szám</t>
  </si>
  <si>
    <t>Hajónév</t>
  </si>
  <si>
    <t>YS</t>
  </si>
  <si>
    <t>Egyesület</t>
  </si>
  <si>
    <t>Kormányos</t>
  </si>
  <si>
    <t>Legénység</t>
  </si>
  <si>
    <t>Befutási idő (sec)</t>
  </si>
  <si>
    <t>Futott idő (sec)</t>
  </si>
  <si>
    <t>Korrigált idő (sec)</t>
  </si>
  <si>
    <t>Király Zsolt</t>
  </si>
  <si>
    <t>Bernát</t>
  </si>
  <si>
    <t>Catch 22</t>
  </si>
  <si>
    <t>Emese</t>
  </si>
  <si>
    <t>Halász Gyula</t>
  </si>
  <si>
    <t>Vakapád</t>
  </si>
  <si>
    <t>Hableány</t>
  </si>
  <si>
    <t>Obsession</t>
  </si>
  <si>
    <t>Czap Zoltán</t>
  </si>
  <si>
    <t>Főszél</t>
  </si>
  <si>
    <t>Simon Gergely</t>
  </si>
  <si>
    <t>Rozália</t>
  </si>
  <si>
    <t>Fruska</t>
  </si>
  <si>
    <t>Pilsner úr</t>
  </si>
  <si>
    <t>Ligeti Zoltán</t>
  </si>
  <si>
    <t>Vigasz</t>
  </si>
  <si>
    <t>Báti Péter</t>
  </si>
  <si>
    <t>Bolygó</t>
  </si>
  <si>
    <t>Kuthi Gábor</t>
  </si>
  <si>
    <t>Tromos</t>
  </si>
  <si>
    <t xml:space="preserve">Szélvhajhász </t>
  </si>
  <si>
    <t>Hideg Miklós</t>
  </si>
  <si>
    <t>Kurucz Sándor</t>
  </si>
  <si>
    <t>Helena</t>
  </si>
  <si>
    <t>Novák Csaba</t>
  </si>
  <si>
    <t>Molnár János</t>
  </si>
  <si>
    <t>Mezei Gábor</t>
  </si>
  <si>
    <t>Fináczy László</t>
  </si>
  <si>
    <t>Mahimahi</t>
  </si>
  <si>
    <t>Borsos Ernő</t>
  </si>
  <si>
    <t>Skorpió</t>
  </si>
  <si>
    <t>Vénusz II</t>
  </si>
  <si>
    <t>Bettus</t>
  </si>
  <si>
    <t>Gé.</t>
  </si>
  <si>
    <t>Pál Gaszton</t>
  </si>
  <si>
    <t>Barna Rezső</t>
  </si>
  <si>
    <t>Istág</t>
  </si>
  <si>
    <t>Szalai István</t>
  </si>
  <si>
    <t>Belley László</t>
  </si>
  <si>
    <t>Gombár Zoltán</t>
  </si>
  <si>
    <t>Fazekas László</t>
  </si>
  <si>
    <t>Lacsny Gergely</t>
  </si>
  <si>
    <t>Kárpát</t>
  </si>
  <si>
    <t>Aquamarin</t>
  </si>
  <si>
    <t>Komondi Pál</t>
  </si>
  <si>
    <t>Csinibaba II</t>
  </si>
  <si>
    <t>Ifj Illés János</t>
  </si>
  <si>
    <t>Szittya Tamás</t>
  </si>
  <si>
    <t>Geronimo</t>
  </si>
  <si>
    <t>Paquita</t>
  </si>
  <si>
    <t>Rákóczi Gábor</t>
  </si>
  <si>
    <t>Kovács Kálmán</t>
  </si>
  <si>
    <t>DNF</t>
  </si>
  <si>
    <t>Cser László</t>
  </si>
  <si>
    <t>Martinyi Aladár</t>
  </si>
  <si>
    <t>AMATŐR</t>
  </si>
  <si>
    <t>Rajt-szám</t>
  </si>
  <si>
    <t>balatonbringa.hu Nagyhajós Szezonzáró Túraverseny Abszolút befutó Eredménylista</t>
  </si>
  <si>
    <t>11.00.00</t>
  </si>
  <si>
    <t>Balatonalmádi, 2013. október 26.</t>
  </si>
  <si>
    <t>Befutás ideje</t>
  </si>
  <si>
    <t>NAU</t>
  </si>
  <si>
    <t>Kiss-Bálint Zsolt</t>
  </si>
  <si>
    <t>Zsolnai Attila, Dr Bluszt Kálmán</t>
  </si>
  <si>
    <t>Bisztray B. György</t>
  </si>
  <si>
    <t>Bisztray György Bence</t>
  </si>
  <si>
    <t>Y3</t>
  </si>
  <si>
    <t>DOL</t>
  </si>
  <si>
    <t>Kikelet</t>
  </si>
  <si>
    <t>Dr Nagy László Gábor</t>
  </si>
  <si>
    <t>Benyovszky Gábor, Papp Zsolt Bence, dr Papp Zsolt</t>
  </si>
  <si>
    <t>Dr Pető Béla</t>
  </si>
  <si>
    <t>Vámpír</t>
  </si>
  <si>
    <t>y3</t>
  </si>
  <si>
    <t>Bóta Béla</t>
  </si>
  <si>
    <t>Kugler Nándor</t>
  </si>
  <si>
    <t>Dori Ede</t>
  </si>
  <si>
    <t>Kacor</t>
  </si>
  <si>
    <t>Illés János, Illés Zsuzsanna</t>
  </si>
  <si>
    <t>Zarándok</t>
  </si>
  <si>
    <t>Kajner Gyula</t>
  </si>
  <si>
    <t>y2</t>
  </si>
  <si>
    <t>dr Pacher Pál</t>
  </si>
  <si>
    <t>X-Treme 25</t>
  </si>
  <si>
    <t>Bartos György</t>
  </si>
  <si>
    <t>Ujfalusi Angéla, Bartos Bori mocó</t>
  </si>
  <si>
    <t>Caipirinha</t>
  </si>
  <si>
    <t>Hans-Peter Erben</t>
  </si>
  <si>
    <t>Indra</t>
  </si>
  <si>
    <t>Märcz Henrik, Szederkényi József</t>
  </si>
  <si>
    <t>Szutor Ferenc</t>
  </si>
  <si>
    <t>F</t>
  </si>
  <si>
    <t>Póstás</t>
  </si>
  <si>
    <t>Kovács Éva, Éder Bálint</t>
  </si>
  <si>
    <t>SR</t>
  </si>
  <si>
    <t>Carina</t>
  </si>
  <si>
    <t>Takácsy Géza</t>
  </si>
  <si>
    <t>E30</t>
  </si>
  <si>
    <t>Nagymágus</t>
  </si>
  <si>
    <t>Tegze Miklós, Kempelen Balázs, Mészáros Dorka</t>
  </si>
  <si>
    <t xml:space="preserve">Holló Péter </t>
  </si>
  <si>
    <t>Zenit</t>
  </si>
  <si>
    <t>Bács Zalán</t>
  </si>
  <si>
    <t>Szokolay Zoltán, Bács Marcell, Halmosi Bence, Halmosi Zsolt, Sakac Milorad</t>
  </si>
  <si>
    <t xml:space="preserve">D </t>
  </si>
  <si>
    <t>Yorikke</t>
  </si>
  <si>
    <t>Szőcs István</t>
  </si>
  <si>
    <t>Szőcs Zalán</t>
  </si>
  <si>
    <t xml:space="preserve">Kapitány </t>
  </si>
  <si>
    <t>van Dizájn</t>
  </si>
  <si>
    <t xml:space="preserve">Drávai Ruben </t>
  </si>
  <si>
    <t>Mészáros Judit, Drávai Dávid, Mészáros Szilárd, Vejtei Vajk</t>
  </si>
  <si>
    <t>8M</t>
  </si>
  <si>
    <t>Örökifjú</t>
  </si>
  <si>
    <t>Vámos László Péter</t>
  </si>
  <si>
    <t>Vámos László, Endrőszy Gábor</t>
  </si>
  <si>
    <t>Dr Orosz Árpád</t>
  </si>
  <si>
    <t>Challanger</t>
  </si>
  <si>
    <t>Deli Krisztián</t>
  </si>
  <si>
    <t>Szkaliczky Mihály, Hambalkó Ferenc</t>
  </si>
  <si>
    <t>Kerecsen II</t>
  </si>
  <si>
    <t>Bujdosó Zsigmond</t>
  </si>
  <si>
    <t>Bujdosó Ferenc, Bujdosó Mátyás, Dr Hirsch Tamás, Czenner Vilmos</t>
  </si>
  <si>
    <t>Kalotai András</t>
  </si>
  <si>
    <t>Halász Nóra</t>
  </si>
  <si>
    <t>V</t>
  </si>
  <si>
    <t>Kutics János</t>
  </si>
  <si>
    <t>Kovács Tibor, Dezséri Szabolcs</t>
  </si>
  <si>
    <t>Kováts Viktor</t>
  </si>
  <si>
    <t>y</t>
  </si>
  <si>
    <t>Evolution</t>
  </si>
  <si>
    <t>ifj. Bernula János</t>
  </si>
  <si>
    <t>Hermann István, Hermann Tibor Szűcs József, Dávid-Tóth Sándor, ifj Madar László, Temesfői Zénó, Horváth Bence</t>
  </si>
  <si>
    <t>code8</t>
  </si>
  <si>
    <t>Innov8</t>
  </si>
  <si>
    <t>Fazekas Gábor</t>
  </si>
  <si>
    <t>Tóth Mónika, Gyapjas Balázs, Gyapjas Zombor</t>
  </si>
  <si>
    <t>Hoffmann György, Wittmann Imre</t>
  </si>
  <si>
    <t>Fabó Péter, Lakos László, Dr Kriverczky György</t>
  </si>
  <si>
    <t>Chi</t>
  </si>
  <si>
    <t>Both Gábor</t>
  </si>
  <si>
    <t>Bot Soma, Both Ambrus</t>
  </si>
  <si>
    <t>Oxygen</t>
  </si>
  <si>
    <t>Sponzi</t>
  </si>
  <si>
    <t>Stubits Dávid</t>
  </si>
  <si>
    <t>Kis Orsolya, Kocsi Péter, Király Csaba</t>
  </si>
  <si>
    <t>Fiskális</t>
  </si>
  <si>
    <t>Cser Donát</t>
  </si>
  <si>
    <t>Szélvész</t>
  </si>
  <si>
    <t>x35</t>
  </si>
  <si>
    <t>Soós István</t>
  </si>
  <si>
    <t>Lacó Botond, Lehoczky Antal, Csepregi Panka, Marton Balázs</t>
  </si>
  <si>
    <t>s22</t>
  </si>
  <si>
    <t>Csáki Péter, Fonyó Tibor</t>
  </si>
  <si>
    <t>Kis János</t>
  </si>
  <si>
    <t>Dr Farkas Péter, Jóna Béla, Szendi Zsolt</t>
  </si>
  <si>
    <t>MEL</t>
  </si>
  <si>
    <t>Trinity</t>
  </si>
  <si>
    <t>Kreskai György</t>
  </si>
  <si>
    <t>Kreskai Bence, Szekeres Kinga, Szekeres Dávid</t>
  </si>
  <si>
    <t>Dobos Attila</t>
  </si>
  <si>
    <t>Gergelyi Ágnes, Lipták Aliz mocó, Dobos Gergő mocó</t>
  </si>
  <si>
    <t xml:space="preserve">C </t>
  </si>
  <si>
    <t>C</t>
  </si>
  <si>
    <t>Csilige</t>
  </si>
  <si>
    <t>Manninger Gusztáv</t>
  </si>
  <si>
    <t>Kormos Gábor, Kalfsbek-Dobóczi Anna</t>
  </si>
  <si>
    <t>Szélhámos</t>
  </si>
  <si>
    <t>Rózner Nikoletta</t>
  </si>
  <si>
    <t>Rózner Katalin, Rózner Tamás</t>
  </si>
  <si>
    <t>Madicken</t>
  </si>
  <si>
    <t>Valkó András, Vincze Gábor</t>
  </si>
  <si>
    <t>Gémesi György, Ligeti Márk</t>
  </si>
  <si>
    <t>Bodocz Tamás, Freisinger György</t>
  </si>
  <si>
    <t>Fekete Gyula, Póczik András, dt Rácz Sándor, Kirchknnopf Gáor, Kirchknopf Márton (mocó)</t>
  </si>
  <si>
    <t>Kolibri</t>
  </si>
  <si>
    <t>dr Berecz Tímea, Nagy Anikó, Nász Roland (mocó)</t>
  </si>
  <si>
    <t>e770</t>
  </si>
  <si>
    <t>Torma István</t>
  </si>
  <si>
    <t xml:space="preserve">Győri Hajnalka, Báthori </t>
  </si>
  <si>
    <t>RN 942</t>
  </si>
  <si>
    <t>11OD</t>
  </si>
  <si>
    <t>Varga Huba</t>
  </si>
  <si>
    <t>Tuss Miklós</t>
  </si>
  <si>
    <t>Hepp</t>
  </si>
  <si>
    <t>ax</t>
  </si>
  <si>
    <t>Bánhegyesi Attila</t>
  </si>
  <si>
    <t>Che</t>
  </si>
  <si>
    <t>8OD</t>
  </si>
  <si>
    <t>Pál András</t>
  </si>
  <si>
    <t>Opál</t>
  </si>
  <si>
    <t>Rajnoha László</t>
  </si>
  <si>
    <t>Gönczi László</t>
  </si>
  <si>
    <t>Discovery</t>
  </si>
  <si>
    <t>Horogh Gyula</t>
  </si>
  <si>
    <t>Slezák András</t>
  </si>
  <si>
    <t>SVEA</t>
  </si>
  <si>
    <t>RAX</t>
  </si>
  <si>
    <t>Hullámtáncos</t>
  </si>
  <si>
    <t>Dr Szalay Zoltán</t>
  </si>
  <si>
    <t>Szalay Zoltán, Bittman Csaba</t>
  </si>
  <si>
    <t>HunGer</t>
  </si>
  <si>
    <t>Bamberger András</t>
  </si>
  <si>
    <t>MagnuM</t>
  </si>
  <si>
    <t>Boreas</t>
  </si>
  <si>
    <t>Zatykó Gábor</t>
  </si>
  <si>
    <t>Aiolos</t>
  </si>
  <si>
    <t>Nagy Tibor</t>
  </si>
  <si>
    <t>Dr Deák Gábor</t>
  </si>
  <si>
    <t>Sass Zoltán, Fekets Imre, Bartos Csaba</t>
  </si>
  <si>
    <t>Jonathan</t>
  </si>
  <si>
    <t>Tassonyi Kadosa</t>
  </si>
  <si>
    <t>CODE-8</t>
  </si>
  <si>
    <t>Dr Hajdu Balázs</t>
  </si>
  <si>
    <t>Hajdu Gergely</t>
  </si>
  <si>
    <t xml:space="preserve">Bolero </t>
  </si>
  <si>
    <t>Flying Dutchman</t>
  </si>
  <si>
    <t>Florian Raitsman</t>
  </si>
  <si>
    <t>Papp Gergely, Claudia Karlopawiro</t>
  </si>
  <si>
    <t>e30</t>
  </si>
  <si>
    <t>Buddhajó</t>
  </si>
  <si>
    <t>Bodnár Balázs</t>
  </si>
  <si>
    <t>Kovács Péter</t>
  </si>
  <si>
    <t>Part-y</t>
  </si>
  <si>
    <t>Szamay Zsolt</t>
  </si>
  <si>
    <t>Picur</t>
  </si>
  <si>
    <t>Fabriczky András</t>
  </si>
  <si>
    <t>Subidubi</t>
  </si>
  <si>
    <t>Hevesi István</t>
  </si>
  <si>
    <t>Bakos György</t>
  </si>
  <si>
    <t>Tiburon</t>
  </si>
  <si>
    <t>Paksi Ámos</t>
  </si>
  <si>
    <t>Sunny Luxura</t>
  </si>
  <si>
    <t xml:space="preserve">A </t>
  </si>
  <si>
    <t>Kiss Tibor</t>
  </si>
  <si>
    <t>Breki</t>
  </si>
  <si>
    <t>12:10:12</t>
  </si>
  <si>
    <t>12:13:46</t>
  </si>
  <si>
    <t>12:18:50</t>
  </si>
  <si>
    <t>12:20:54</t>
  </si>
  <si>
    <t>12:23:44</t>
  </si>
  <si>
    <t>12:28:58</t>
  </si>
  <si>
    <t>Huber Krisztián</t>
  </si>
  <si>
    <t xml:space="preserve">Tolner Dániel, </t>
  </si>
  <si>
    <t>12:29:42</t>
  </si>
  <si>
    <t>Nelson</t>
  </si>
  <si>
    <t>12:31:25</t>
  </si>
  <si>
    <t>12:32:21</t>
  </si>
  <si>
    <t>12:32:32</t>
  </si>
  <si>
    <t>12:32:36</t>
  </si>
  <si>
    <t>12:32:40</t>
  </si>
  <si>
    <t>12:35:12</t>
  </si>
  <si>
    <t>12:35:14</t>
  </si>
  <si>
    <t>12:35:34</t>
  </si>
  <si>
    <t>12:35:59</t>
  </si>
  <si>
    <t>12:36:22</t>
  </si>
  <si>
    <t>12:36:37</t>
  </si>
  <si>
    <t>12:36:43</t>
  </si>
  <si>
    <t>12:37:39</t>
  </si>
  <si>
    <t>12:37:46</t>
  </si>
  <si>
    <t>13:58:55</t>
  </si>
  <si>
    <t>12:38:11</t>
  </si>
  <si>
    <t>12:38:15</t>
  </si>
  <si>
    <t>12:38:30</t>
  </si>
  <si>
    <t>12:39:03</t>
  </si>
  <si>
    <t>12:39:09</t>
  </si>
  <si>
    <t>12:39:40</t>
  </si>
  <si>
    <t>12:41:35</t>
  </si>
  <si>
    <t>12:41:46</t>
  </si>
  <si>
    <t>12:42:05</t>
  </si>
  <si>
    <t>12:42:45</t>
  </si>
  <si>
    <t>12:43:39</t>
  </si>
  <si>
    <t>Colombusz</t>
  </si>
  <si>
    <t>12:43:51</t>
  </si>
  <si>
    <t>12:44:11</t>
  </si>
  <si>
    <t>12:44:24</t>
  </si>
  <si>
    <t>12:44:35</t>
  </si>
  <si>
    <t>12:45:13</t>
  </si>
  <si>
    <t>12:45:23</t>
  </si>
  <si>
    <t>12:45:30</t>
  </si>
  <si>
    <t>12:45:41</t>
  </si>
  <si>
    <t>12:46:06</t>
  </si>
  <si>
    <t>12:46:38</t>
  </si>
  <si>
    <t>12:46:42</t>
  </si>
  <si>
    <t>X</t>
  </si>
  <si>
    <t>12:47:47</t>
  </si>
  <si>
    <t>12:52:37</t>
  </si>
  <si>
    <t>12:52:48</t>
  </si>
  <si>
    <t>12:53:41</t>
  </si>
  <si>
    <t>12:55:17</t>
  </si>
  <si>
    <t>12:58:01</t>
  </si>
  <si>
    <t>12:58:05</t>
  </si>
  <si>
    <t>12:58:52</t>
  </si>
  <si>
    <t>12:59:13</t>
  </si>
  <si>
    <t>13:00:32</t>
  </si>
  <si>
    <t>13:01:49</t>
  </si>
  <si>
    <t>13:02:05</t>
  </si>
  <si>
    <t>13:02:29</t>
  </si>
  <si>
    <t>13:03:09</t>
  </si>
  <si>
    <t>13:03:42</t>
  </si>
  <si>
    <t>13:04:02</t>
  </si>
  <si>
    <t>13:04:59</t>
  </si>
  <si>
    <t>13:08:14</t>
  </si>
  <si>
    <t>13:09:02</t>
  </si>
  <si>
    <t>13:14:18</t>
  </si>
  <si>
    <t>13:14:16</t>
  </si>
  <si>
    <t>13:15:48</t>
  </si>
  <si>
    <t>13:17:51</t>
  </si>
  <si>
    <t>13:18:45</t>
  </si>
  <si>
    <t>13:25:51</t>
  </si>
  <si>
    <t>13:27:28</t>
  </si>
  <si>
    <t>13:32:26</t>
  </si>
  <si>
    <t>13:28:07</t>
  </si>
  <si>
    <t>h310</t>
  </si>
  <si>
    <t>13:28:41</t>
  </si>
  <si>
    <t>13:29:30</t>
  </si>
  <si>
    <t>12:47:20</t>
  </si>
  <si>
    <t>Nathalie</t>
  </si>
  <si>
    <t>12:35:13</t>
  </si>
  <si>
    <t>A</t>
  </si>
  <si>
    <t>Kategória</t>
  </si>
  <si>
    <t>YI/1</t>
  </si>
  <si>
    <t>YI/2</t>
  </si>
  <si>
    <t>YII/A</t>
  </si>
  <si>
    <t>YII/B</t>
  </si>
  <si>
    <t>YIII/A</t>
  </si>
  <si>
    <t>YIII/B</t>
  </si>
  <si>
    <t>Nagy Márton, Schulek Csaba, Varga Norbert, Bárány Attila, Marton Balázs</t>
  </si>
  <si>
    <t>Y</t>
  </si>
  <si>
    <t>balatonbringa.hu Nagyhajós Szezonzáró Túraverseny Osztályonkénti Eredménylista</t>
  </si>
  <si>
    <t>YI/B</t>
  </si>
  <si>
    <t>Szabó Nándor, Gáspár Zoltán, Benedict András, Szénási Zoltán</t>
  </si>
  <si>
    <t>Kóz Gábor, Honti Norbert, Czap Bálint</t>
  </si>
  <si>
    <t>Kövesdi József, Sárközi Tamás, Béres Miklós, Schmidt Bernát, Benda Balázs</t>
  </si>
  <si>
    <t>Nagyné Ficza Mariann, Nagy Benedek, Meszéna Erzsébet</t>
  </si>
  <si>
    <t>Kovácsik László, Kun Timea</t>
  </si>
  <si>
    <t>Siklósi Máté</t>
  </si>
  <si>
    <t>Tassonyi Kadosáné</t>
  </si>
  <si>
    <t>Tuss Miklósné, Baranyai Lajos</t>
  </si>
  <si>
    <t>Kőváry István, Szutor Róbert, Vajay Gyula, Katona István</t>
  </si>
  <si>
    <t>Borbíró László, Borbíró Kristóf</t>
  </si>
  <si>
    <t>Nagy Zsolt, Papp Attila</t>
  </si>
  <si>
    <t>Baticz Attila, Jánvári József</t>
  </si>
  <si>
    <t>Bodnár Eszter, Mészáros Gábor, Sólyom Zoltán</t>
  </si>
  <si>
    <t>Szathmáry Gyula, Sharmai Dénes</t>
  </si>
  <si>
    <t>Markó Emese, Majzik Erika, Markó Noémi, Prajda András, Tatár Ádám</t>
  </si>
  <si>
    <t>Bagi Eszter</t>
  </si>
  <si>
    <t>Sabján Annamária, Kraut Balázs, Vejtey Gergely, Kraut Bora mocó</t>
  </si>
  <si>
    <t>Paál, András, Fülöp Ilona, Ferbár Imre</t>
  </si>
  <si>
    <t xml:space="preserve">Czibor András, Horváth Balázs, Bogár Tamás, Puskás Tamás, Németh Erika, Nyékes Béla, Nagy Tamás, Dr Rudas László, Edelényi Szabó Zsolt, Várkony Csaba, Karácsony János, </t>
  </si>
  <si>
    <t>Szabó Mihály, Dr Kedl Zsolt</t>
  </si>
  <si>
    <t>Szekeres László</t>
  </si>
  <si>
    <t>Dancs Antal, Varga Lajos, Ertl Ferenc</t>
  </si>
  <si>
    <t>Csaba Tamás, Csaba Ákos (mocó), Papp Judit, Csatay Gábor, Dr Pap Ágoston</t>
  </si>
  <si>
    <t>Tegze Miklós, Kempelen Balázs, Takácsy  Dorka</t>
  </si>
  <si>
    <t>Szathmáry Gyula, Sharmal Dénes</t>
  </si>
  <si>
    <t>Sabján Annamária, Kraut Balázs, Kraut Bora mocó, Vejtey Gergely</t>
  </si>
  <si>
    <t>Tamaszkó Gábor, Tóth Tünde, Dr Pető Éva, Zárda Olivér</t>
  </si>
  <si>
    <t>Szabó Mihály, Dr Knoll Zsolt</t>
  </si>
  <si>
    <t>Dr Kovács János Balázs</t>
  </si>
  <si>
    <t>Ambrózy György</t>
  </si>
  <si>
    <t>Scholtz Petronella, Rózsavölgyi Gábor, Rózsavölgyi Dániel</t>
  </si>
  <si>
    <t>Paál András, Ferbár Imre, Fülöp Ilona</t>
  </si>
  <si>
    <t>Lovas Sándor, Nika Dániel</t>
  </si>
  <si>
    <t>Kovácsik László, Kun Tímea</t>
  </si>
  <si>
    <t>Kurucz Tamás, Lám Annamária, Kurucz Bence</t>
  </si>
  <si>
    <t>Mayor Gergely, Őri Sándor, Szalonnás István</t>
  </si>
  <si>
    <t>DNC</t>
  </si>
  <si>
    <t>Bodó Zoltán, Csató Edit, Medgyesi Csaba, Kaszó Balázs</t>
  </si>
  <si>
    <t>Czibor András, Horváth Balázs, Bogár Tamás, Puskás Tamás, Németh Erika, Nyékes Béla, Nagy Tamás, Dr Rudas László, Edelényi Szabó Zsolt, Várkony Csaba, Karácsony János</t>
  </si>
  <si>
    <t>Nevezési díj nincs fizetve!!!</t>
  </si>
  <si>
    <t>Elan310</t>
  </si>
  <si>
    <t>Both Soma, Both Ambrus</t>
  </si>
  <si>
    <t>Kat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</si>
</sst>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name val="Times New Roman"/>
      <family val="1"/>
    </font>
    <font>
      <i/>
      <sz val="12"/>
      <name val="Times New Roman"/>
      <family val="1"/>
      <charset val="238"/>
    </font>
    <font>
      <sz val="8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 tint="4.9989318521683403E-2"/>
      <name val="Times New Roman"/>
      <family val="1"/>
      <charset val="238"/>
    </font>
    <font>
      <sz val="11"/>
      <color theme="1" tint="4.9989318521683403E-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Times New Roman"/>
      <family val="1"/>
    </font>
    <font>
      <i/>
      <sz val="1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9" fillId="0" borderId="0" xfId="0" applyNumberFormat="1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6" fillId="0" borderId="0" xfId="0" applyNumberFormat="1" applyFont="1" applyFill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3" xfId="0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49" fontId="15" fillId="3" borderId="0" xfId="0" applyNumberFormat="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 vertical="center" indent="1"/>
    </xf>
    <xf numFmtId="0" fontId="15" fillId="0" borderId="3" xfId="0" applyFont="1" applyFill="1" applyBorder="1" applyAlignment="1">
      <alignment horizontal="right" vertical="center" wrapText="1" indent="1"/>
    </xf>
    <xf numFmtId="0" fontId="15" fillId="0" borderId="3" xfId="0" applyFont="1" applyBorder="1" applyAlignment="1">
      <alignment horizontal="right" vertical="center" indent="1"/>
    </xf>
    <xf numFmtId="0" fontId="14" fillId="0" borderId="3" xfId="0" applyFont="1" applyFill="1" applyBorder="1" applyAlignment="1">
      <alignment horizontal="right" vertical="center" wrapText="1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wrapText="1" indent="1"/>
    </xf>
    <xf numFmtId="0" fontId="14" fillId="0" borderId="3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49" fontId="15" fillId="3" borderId="0" xfId="0" applyNumberFormat="1" applyFont="1" applyFill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 wrapText="1"/>
    </xf>
    <xf numFmtId="3" fontId="23" fillId="2" borderId="0" xfId="0" applyNumberFormat="1" applyFont="1" applyFill="1" applyAlignment="1">
      <alignment horizontal="center"/>
    </xf>
    <xf numFmtId="3" fontId="22" fillId="2" borderId="0" xfId="0" applyNumberFormat="1" applyFont="1" applyFill="1" applyBorder="1" applyAlignment="1">
      <alignment horizontal="center"/>
    </xf>
    <xf numFmtId="0" fontId="16" fillId="0" borderId="0" xfId="0" applyFont="1"/>
    <xf numFmtId="49" fontId="19" fillId="3" borderId="4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0" fillId="5" borderId="0" xfId="0" applyFill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3" fontId="24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49" fontId="14" fillId="3" borderId="4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8" fillId="4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right" vertical="center" indent="1"/>
    </xf>
    <xf numFmtId="9" fontId="5" fillId="0" borderId="3" xfId="0" applyNumberFormat="1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2"/>
    </xf>
    <xf numFmtId="0" fontId="22" fillId="0" borderId="3" xfId="0" applyFont="1" applyFill="1" applyBorder="1" applyAlignment="1">
      <alignment horizontal="left" vertical="center" indent="1"/>
    </xf>
    <xf numFmtId="0" fontId="14" fillId="0" borderId="3" xfId="0" applyFont="1" applyBorder="1" applyAlignment="1">
      <alignment horizontal="right" vertical="center" indent="1"/>
    </xf>
    <xf numFmtId="0" fontId="25" fillId="0" borderId="0" xfId="0" applyFont="1"/>
    <xf numFmtId="49" fontId="15" fillId="4" borderId="4" xfId="0" applyNumberFormat="1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vertical="center"/>
    </xf>
    <xf numFmtId="0" fontId="19" fillId="6" borderId="3" xfId="0" applyFont="1" applyFill="1" applyBorder="1" applyAlignment="1">
      <alignment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right" vertical="center" indent="1"/>
    </xf>
    <xf numFmtId="0" fontId="23" fillId="6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vertical="center" wrapText="1"/>
    </xf>
    <xf numFmtId="49" fontId="19" fillId="6" borderId="4" xfId="0" applyNumberFormat="1" applyFont="1" applyFill="1" applyBorder="1" applyAlignment="1">
      <alignment horizontal="center" vertical="center" wrapText="1"/>
    </xf>
    <xf numFmtId="3" fontId="23" fillId="6" borderId="0" xfId="0" applyNumberFormat="1" applyFont="1" applyFill="1" applyAlignment="1">
      <alignment horizontal="center"/>
    </xf>
    <xf numFmtId="3" fontId="22" fillId="6" borderId="0" xfId="0" applyNumberFormat="1" applyFont="1" applyFill="1" applyBorder="1" applyAlignment="1">
      <alignment horizontal="center"/>
    </xf>
    <xf numFmtId="0" fontId="16" fillId="6" borderId="0" xfId="0" applyFont="1" applyFill="1"/>
    <xf numFmtId="0" fontId="18" fillId="4" borderId="3" xfId="0" applyFont="1" applyFill="1" applyBorder="1" applyAlignment="1">
      <alignment vertical="center"/>
    </xf>
    <xf numFmtId="0" fontId="22" fillId="6" borderId="3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2"/>
    </xf>
    <xf numFmtId="0" fontId="22" fillId="6" borderId="3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/>
    </xf>
    <xf numFmtId="0" fontId="18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3" fontId="5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49" fontId="15" fillId="3" borderId="3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Alignment="1">
      <alignment horizontal="center"/>
    </xf>
    <xf numFmtId="3" fontId="14" fillId="4" borderId="3" xfId="0" applyNumberFormat="1" applyFont="1" applyFill="1" applyBorder="1" applyAlignment="1">
      <alignment horizontal="center" vertical="center" wrapText="1"/>
    </xf>
    <xf numFmtId="3" fontId="0" fillId="4" borderId="0" xfId="0" applyNumberFormat="1" applyFill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3" fontId="22" fillId="4" borderId="3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right" vertical="center" indent="1"/>
    </xf>
    <xf numFmtId="0" fontId="5" fillId="0" borderId="6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/>
    </xf>
    <xf numFmtId="49" fontId="15" fillId="4" borderId="3" xfId="0" applyNumberFormat="1" applyFont="1" applyFill="1" applyBorder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9"/>
  <sheetViews>
    <sheetView view="pageBreakPreview" zoomScale="90" zoomScaleNormal="100" zoomScaleSheetLayoutView="90" workbookViewId="0">
      <selection activeCell="C3" sqref="C3:J3"/>
    </sheetView>
  </sheetViews>
  <sheetFormatPr defaultRowHeight="15.75"/>
  <cols>
    <col min="1" max="1" width="4.42578125" style="26" bestFit="1" customWidth="1"/>
    <col min="2" max="2" width="4.42578125" style="26" customWidth="1"/>
    <col min="3" max="3" width="5.7109375" style="57" customWidth="1"/>
    <col min="4" max="4" width="4" style="53" hidden="1" customWidth="1"/>
    <col min="5" max="5" width="9.28515625" style="29" customWidth="1"/>
    <col min="6" max="6" width="17.85546875" style="50" customWidth="1"/>
    <col min="7" max="7" width="6.42578125" style="37" bestFit="1" customWidth="1"/>
    <col min="8" max="8" width="10.28515625" style="30" hidden="1" customWidth="1"/>
    <col min="9" max="9" width="22.7109375" style="51" bestFit="1" customWidth="1"/>
    <col min="10" max="10" width="40.42578125" style="28" customWidth="1"/>
    <col min="11" max="11" width="12.5703125" style="44" customWidth="1"/>
    <col min="12" max="12" width="11.5703125" style="25" hidden="1" customWidth="1"/>
    <col min="13" max="13" width="10.140625" style="20" hidden="1" customWidth="1"/>
    <col min="14" max="14" width="17" style="31" hidden="1" customWidth="1"/>
  </cols>
  <sheetData>
    <row r="1" spans="1:14" s="1" customFormat="1" ht="18.75">
      <c r="A1" s="130"/>
      <c r="B1" s="130"/>
      <c r="C1" s="131" t="s">
        <v>0</v>
      </c>
      <c r="D1" s="131"/>
      <c r="E1" s="131"/>
      <c r="F1" s="131"/>
      <c r="G1" s="131"/>
      <c r="H1" s="131"/>
      <c r="I1" s="131"/>
      <c r="J1" s="131"/>
      <c r="K1" s="132"/>
      <c r="L1" s="2"/>
      <c r="M1" s="3"/>
      <c r="N1" s="4"/>
    </row>
    <row r="2" spans="1:14" s="5" customFormat="1" ht="16.5">
      <c r="A2" s="133"/>
      <c r="B2" s="133"/>
      <c r="C2" s="134" t="s">
        <v>71</v>
      </c>
      <c r="D2" s="134"/>
      <c r="E2" s="134"/>
      <c r="F2" s="134"/>
      <c r="G2" s="134"/>
      <c r="H2" s="134"/>
      <c r="I2" s="134"/>
      <c r="J2" s="134"/>
      <c r="K2" s="135"/>
      <c r="L2" s="6"/>
      <c r="M2" s="7"/>
      <c r="N2" s="8"/>
    </row>
    <row r="3" spans="1:14" s="9" customFormat="1" ht="21.75" customHeight="1" thickBot="1">
      <c r="A3" s="136"/>
      <c r="B3" s="136"/>
      <c r="C3" s="137" t="s">
        <v>73</v>
      </c>
      <c r="D3" s="137"/>
      <c r="E3" s="137"/>
      <c r="F3" s="137"/>
      <c r="G3" s="137"/>
      <c r="H3" s="137"/>
      <c r="I3" s="137"/>
      <c r="J3" s="137"/>
      <c r="K3" s="138"/>
      <c r="L3" s="10"/>
      <c r="M3" s="11"/>
      <c r="N3" s="12"/>
    </row>
    <row r="4" spans="1:14" s="21" customFormat="1" ht="16.5" hidden="1" thickBot="1">
      <c r="A4" s="13"/>
      <c r="B4" s="13"/>
      <c r="C4" s="56" t="s">
        <v>1</v>
      </c>
      <c r="D4" s="14"/>
      <c r="E4" s="15" t="s">
        <v>72</v>
      </c>
      <c r="F4" s="89" t="s">
        <v>2</v>
      </c>
      <c r="G4" s="14" t="s">
        <v>2</v>
      </c>
      <c r="H4" s="16"/>
      <c r="I4" s="108"/>
      <c r="J4" s="18" t="s">
        <v>2</v>
      </c>
      <c r="K4" s="41"/>
      <c r="L4" s="19">
        <f>60*60*VALUE(MID(E4,1,2))+60*VALUE(MID(E4,4,2))+VALUE(MID(E4,7,2))</f>
        <v>39600</v>
      </c>
      <c r="M4" s="20"/>
      <c r="N4" s="20"/>
    </row>
    <row r="5" spans="1:14" s="24" customFormat="1" ht="60.75" thickBot="1">
      <c r="A5" s="26" t="s">
        <v>3</v>
      </c>
      <c r="B5" s="71" t="s">
        <v>387</v>
      </c>
      <c r="C5" s="71" t="s">
        <v>70</v>
      </c>
      <c r="D5" s="45" t="s">
        <v>4</v>
      </c>
      <c r="E5" s="49" t="s">
        <v>5</v>
      </c>
      <c r="F5" s="90" t="s">
        <v>6</v>
      </c>
      <c r="G5" s="37" t="s">
        <v>7</v>
      </c>
      <c r="H5" s="30" t="s">
        <v>8</v>
      </c>
      <c r="I5" s="109" t="s">
        <v>9</v>
      </c>
      <c r="J5" s="52" t="s">
        <v>10</v>
      </c>
      <c r="K5" s="54" t="s">
        <v>74</v>
      </c>
      <c r="L5" s="34" t="s">
        <v>11</v>
      </c>
      <c r="M5" s="22" t="s">
        <v>12</v>
      </c>
      <c r="N5" s="23" t="s">
        <v>13</v>
      </c>
    </row>
    <row r="6" spans="1:14" ht="51">
      <c r="A6" s="26">
        <v>1</v>
      </c>
      <c r="B6" s="26" t="s">
        <v>335</v>
      </c>
      <c r="C6" s="106">
        <v>78</v>
      </c>
      <c r="D6" s="53" t="s">
        <v>143</v>
      </c>
      <c r="E6" s="48">
        <v>92</v>
      </c>
      <c r="F6" s="50" t="s">
        <v>157</v>
      </c>
      <c r="G6" s="37">
        <v>68</v>
      </c>
      <c r="I6" s="51" t="s">
        <v>14</v>
      </c>
      <c r="J6" s="35" t="s">
        <v>383</v>
      </c>
      <c r="K6" s="54" t="s">
        <v>250</v>
      </c>
      <c r="L6" s="32">
        <f t="shared" ref="L6:L37" si="0">60*60*VALUE(MID(K6,1,2))+60*VALUE(MID(K6,4,2))+VALUE(MID(K6,7,2))</f>
        <v>43812</v>
      </c>
      <c r="M6" s="32">
        <f t="shared" ref="M6:M37" si="1">L6-$L$4</f>
        <v>4212</v>
      </c>
      <c r="N6" s="33">
        <f t="shared" ref="N6:N37" si="2">INT(100*M6/G6+0.5)</f>
        <v>6194</v>
      </c>
    </row>
    <row r="7" spans="1:14" ht="25.5">
      <c r="A7" s="26">
        <v>2</v>
      </c>
      <c r="B7" s="26" t="s">
        <v>335</v>
      </c>
      <c r="C7" s="57">
        <v>40</v>
      </c>
      <c r="D7" s="53">
        <v>99</v>
      </c>
      <c r="E7" s="48">
        <v>111</v>
      </c>
      <c r="F7" s="88">
        <v>1</v>
      </c>
      <c r="G7" s="36">
        <v>82</v>
      </c>
      <c r="I7" s="51" t="s">
        <v>245</v>
      </c>
      <c r="J7" s="35" t="s">
        <v>341</v>
      </c>
      <c r="K7" s="54" t="s">
        <v>251</v>
      </c>
      <c r="L7" s="32">
        <f t="shared" si="0"/>
        <v>44026</v>
      </c>
      <c r="M7" s="32">
        <f t="shared" si="1"/>
        <v>4426</v>
      </c>
      <c r="N7" s="33">
        <f t="shared" si="2"/>
        <v>5398</v>
      </c>
    </row>
    <row r="8" spans="1:14" ht="27" customHeight="1">
      <c r="A8" s="26">
        <v>3</v>
      </c>
      <c r="B8" s="26" t="s">
        <v>335</v>
      </c>
      <c r="C8" s="57">
        <v>77</v>
      </c>
      <c r="D8" s="53" t="s">
        <v>143</v>
      </c>
      <c r="E8" s="48">
        <v>3702</v>
      </c>
      <c r="F8" s="50" t="s">
        <v>144</v>
      </c>
      <c r="G8" s="37">
        <v>85</v>
      </c>
      <c r="I8" s="51" t="s">
        <v>145</v>
      </c>
      <c r="J8" s="35" t="s">
        <v>146</v>
      </c>
      <c r="K8" s="54" t="s">
        <v>252</v>
      </c>
      <c r="L8" s="32">
        <f t="shared" si="0"/>
        <v>44330</v>
      </c>
      <c r="M8" s="32">
        <f t="shared" si="1"/>
        <v>4730</v>
      </c>
      <c r="N8" s="33">
        <f t="shared" si="2"/>
        <v>5565</v>
      </c>
    </row>
    <row r="9" spans="1:14">
      <c r="A9" s="26">
        <v>4</v>
      </c>
      <c r="B9" s="26" t="s">
        <v>335</v>
      </c>
      <c r="C9" s="57">
        <v>79</v>
      </c>
      <c r="D9" s="53" t="s">
        <v>143</v>
      </c>
      <c r="E9" s="48">
        <v>8004</v>
      </c>
      <c r="F9" s="50" t="s">
        <v>148</v>
      </c>
      <c r="G9" s="37">
        <v>84</v>
      </c>
      <c r="I9" s="51" t="s">
        <v>149</v>
      </c>
      <c r="J9" s="35" t="s">
        <v>150</v>
      </c>
      <c r="K9" s="54" t="s">
        <v>253</v>
      </c>
      <c r="L9" s="32">
        <f t="shared" si="0"/>
        <v>44454</v>
      </c>
      <c r="M9" s="32">
        <f t="shared" si="1"/>
        <v>4854</v>
      </c>
      <c r="N9" s="33">
        <f t="shared" si="2"/>
        <v>5779</v>
      </c>
    </row>
    <row r="10" spans="1:14" s="24" customFormat="1">
      <c r="A10" s="26">
        <v>5</v>
      </c>
      <c r="B10" s="26" t="s">
        <v>335</v>
      </c>
      <c r="C10" s="57">
        <v>93</v>
      </c>
      <c r="D10" s="53">
        <v>33</v>
      </c>
      <c r="E10" s="48">
        <v>75</v>
      </c>
      <c r="F10" s="50" t="s">
        <v>184</v>
      </c>
      <c r="G10" s="37">
        <v>89</v>
      </c>
      <c r="H10" s="30"/>
      <c r="I10" s="51" t="s">
        <v>68</v>
      </c>
      <c r="J10" s="35" t="s">
        <v>185</v>
      </c>
      <c r="K10" s="54" t="s">
        <v>254</v>
      </c>
      <c r="L10" s="32">
        <f t="shared" si="0"/>
        <v>44624</v>
      </c>
      <c r="M10" s="32">
        <f t="shared" si="1"/>
        <v>5024</v>
      </c>
      <c r="N10" s="33">
        <f t="shared" si="2"/>
        <v>5645</v>
      </c>
    </row>
    <row r="11" spans="1:14">
      <c r="A11" s="26">
        <v>6</v>
      </c>
      <c r="B11" s="26" t="s">
        <v>336</v>
      </c>
      <c r="C11" s="57">
        <v>98</v>
      </c>
      <c r="D11" s="53" t="s">
        <v>195</v>
      </c>
      <c r="E11" s="48">
        <v>220</v>
      </c>
      <c r="F11" s="50" t="s">
        <v>21</v>
      </c>
      <c r="G11" s="37">
        <v>90</v>
      </c>
      <c r="I11" s="51" t="s">
        <v>22</v>
      </c>
      <c r="J11" s="35" t="s">
        <v>346</v>
      </c>
      <c r="K11" s="54" t="s">
        <v>255</v>
      </c>
      <c r="L11" s="32">
        <f t="shared" si="0"/>
        <v>44938</v>
      </c>
      <c r="M11" s="32">
        <f t="shared" si="1"/>
        <v>5338</v>
      </c>
      <c r="N11" s="33">
        <f t="shared" si="2"/>
        <v>5931</v>
      </c>
    </row>
    <row r="12" spans="1:14" s="68" customFormat="1" ht="25.5">
      <c r="A12" s="26">
        <v>7</v>
      </c>
      <c r="B12" s="26" t="s">
        <v>335</v>
      </c>
      <c r="C12" s="43">
        <v>49</v>
      </c>
      <c r="D12" s="82"/>
      <c r="E12" s="92">
        <v>1052</v>
      </c>
      <c r="F12" s="50" t="s">
        <v>63</v>
      </c>
      <c r="G12" s="37">
        <v>85</v>
      </c>
      <c r="H12" s="30"/>
      <c r="I12" s="51" t="s">
        <v>64</v>
      </c>
      <c r="J12" s="35" t="s">
        <v>367</v>
      </c>
      <c r="K12" s="84" t="s">
        <v>258</v>
      </c>
      <c r="L12" s="32">
        <f t="shared" si="0"/>
        <v>44982</v>
      </c>
      <c r="M12" s="32">
        <f t="shared" si="1"/>
        <v>5382</v>
      </c>
      <c r="N12" s="33">
        <f t="shared" si="2"/>
        <v>6332</v>
      </c>
    </row>
    <row r="13" spans="1:14" s="24" customFormat="1">
      <c r="A13" s="26">
        <v>8</v>
      </c>
      <c r="B13" s="26" t="s">
        <v>335</v>
      </c>
      <c r="C13" s="57">
        <v>50</v>
      </c>
      <c r="D13" s="53"/>
      <c r="E13" s="48">
        <v>4</v>
      </c>
      <c r="F13" s="50" t="s">
        <v>259</v>
      </c>
      <c r="G13" s="37">
        <v>84</v>
      </c>
      <c r="H13" s="30"/>
      <c r="I13" s="51" t="s">
        <v>365</v>
      </c>
      <c r="J13" s="35" t="s">
        <v>366</v>
      </c>
      <c r="K13" s="54" t="s">
        <v>258</v>
      </c>
      <c r="L13" s="32">
        <f t="shared" si="0"/>
        <v>44982</v>
      </c>
      <c r="M13" s="32">
        <f t="shared" si="1"/>
        <v>5382</v>
      </c>
      <c r="N13" s="33">
        <f t="shared" si="2"/>
        <v>6407</v>
      </c>
    </row>
    <row r="14" spans="1:14" s="24" customFormat="1" ht="25.5">
      <c r="A14" s="26">
        <v>9</v>
      </c>
      <c r="B14" s="26" t="s">
        <v>335</v>
      </c>
      <c r="C14" s="57">
        <v>87</v>
      </c>
      <c r="D14" s="53" t="s">
        <v>163</v>
      </c>
      <c r="E14" s="48">
        <v>3501</v>
      </c>
      <c r="F14" s="50" t="s">
        <v>162</v>
      </c>
      <c r="G14" s="37">
        <v>87</v>
      </c>
      <c r="H14" s="30"/>
      <c r="I14" s="51" t="s">
        <v>164</v>
      </c>
      <c r="J14" s="35" t="s">
        <v>165</v>
      </c>
      <c r="K14" s="54" t="s">
        <v>260</v>
      </c>
      <c r="L14" s="32">
        <f t="shared" si="0"/>
        <v>45085</v>
      </c>
      <c r="M14" s="32">
        <f t="shared" si="1"/>
        <v>5485</v>
      </c>
      <c r="N14" s="33">
        <f t="shared" si="2"/>
        <v>6305</v>
      </c>
    </row>
    <row r="15" spans="1:14" s="24" customFormat="1">
      <c r="A15" s="26">
        <v>10</v>
      </c>
      <c r="B15" s="26" t="s">
        <v>336</v>
      </c>
      <c r="C15" s="57">
        <v>83</v>
      </c>
      <c r="D15" s="53" t="s">
        <v>75</v>
      </c>
      <c r="E15" s="48">
        <v>590</v>
      </c>
      <c r="F15" s="50" t="s">
        <v>156</v>
      </c>
      <c r="G15" s="37">
        <v>91</v>
      </c>
      <c r="H15" s="30"/>
      <c r="I15" s="51" t="s">
        <v>158</v>
      </c>
      <c r="J15" s="35" t="s">
        <v>159</v>
      </c>
      <c r="K15" s="54" t="s">
        <v>261</v>
      </c>
      <c r="L15" s="32">
        <f t="shared" si="0"/>
        <v>45141</v>
      </c>
      <c r="M15" s="32">
        <f t="shared" si="1"/>
        <v>5541</v>
      </c>
      <c r="N15" s="33">
        <f t="shared" si="2"/>
        <v>6089</v>
      </c>
    </row>
    <row r="16" spans="1:14" s="24" customFormat="1" ht="25.5">
      <c r="A16" s="26">
        <v>11</v>
      </c>
      <c r="B16" s="26" t="s">
        <v>335</v>
      </c>
      <c r="C16" s="57">
        <v>99</v>
      </c>
      <c r="D16" s="53" t="s">
        <v>143</v>
      </c>
      <c r="E16" s="48">
        <v>89</v>
      </c>
      <c r="F16" s="50" t="s">
        <v>37</v>
      </c>
      <c r="G16" s="37">
        <v>89</v>
      </c>
      <c r="H16" s="30"/>
      <c r="I16" s="51" t="s">
        <v>196</v>
      </c>
      <c r="J16" s="35" t="s">
        <v>375</v>
      </c>
      <c r="K16" s="54" t="s">
        <v>262</v>
      </c>
      <c r="L16" s="32">
        <f t="shared" si="0"/>
        <v>45152</v>
      </c>
      <c r="M16" s="32">
        <f t="shared" si="1"/>
        <v>5552</v>
      </c>
      <c r="N16" s="33">
        <f t="shared" si="2"/>
        <v>6238</v>
      </c>
    </row>
    <row r="17" spans="1:14">
      <c r="A17" s="26">
        <v>12</v>
      </c>
      <c r="B17" s="26" t="s">
        <v>336</v>
      </c>
      <c r="C17" s="57">
        <v>102</v>
      </c>
      <c r="D17" s="53" t="s">
        <v>202</v>
      </c>
      <c r="E17" s="48">
        <v>61</v>
      </c>
      <c r="F17" s="50" t="s">
        <v>201</v>
      </c>
      <c r="G17" s="37">
        <v>90</v>
      </c>
      <c r="I17" s="51" t="s">
        <v>203</v>
      </c>
      <c r="J17" s="35" t="s">
        <v>376</v>
      </c>
      <c r="K17" s="54" t="s">
        <v>263</v>
      </c>
      <c r="L17" s="32">
        <f t="shared" si="0"/>
        <v>45156</v>
      </c>
      <c r="M17" s="32">
        <f t="shared" si="1"/>
        <v>5556</v>
      </c>
      <c r="N17" s="33">
        <f t="shared" si="2"/>
        <v>6173</v>
      </c>
    </row>
    <row r="18" spans="1:14" s="24" customFormat="1">
      <c r="A18" s="26">
        <v>13</v>
      </c>
      <c r="B18" s="26" t="s">
        <v>335</v>
      </c>
      <c r="C18" s="57">
        <v>71</v>
      </c>
      <c r="D18" s="53">
        <v>99</v>
      </c>
      <c r="E18" s="48">
        <v>124</v>
      </c>
      <c r="F18" s="50" t="s">
        <v>131</v>
      </c>
      <c r="G18" s="37">
        <v>82</v>
      </c>
      <c r="H18" s="30"/>
      <c r="I18" s="51" t="s">
        <v>132</v>
      </c>
      <c r="J18" s="35" t="s">
        <v>133</v>
      </c>
      <c r="K18" s="54" t="s">
        <v>264</v>
      </c>
      <c r="L18" s="32">
        <f t="shared" si="0"/>
        <v>45160</v>
      </c>
      <c r="M18" s="32">
        <f t="shared" si="1"/>
        <v>5560</v>
      </c>
      <c r="N18" s="33">
        <f t="shared" si="2"/>
        <v>6780</v>
      </c>
    </row>
    <row r="19" spans="1:14" s="24" customFormat="1">
      <c r="A19" s="26">
        <v>15</v>
      </c>
      <c r="B19" s="26" t="s">
        <v>335</v>
      </c>
      <c r="C19" s="57">
        <v>112</v>
      </c>
      <c r="D19" s="53" t="s">
        <v>143</v>
      </c>
      <c r="E19" s="48">
        <v>3705</v>
      </c>
      <c r="F19" s="50" t="s">
        <v>217</v>
      </c>
      <c r="G19" s="37">
        <v>85</v>
      </c>
      <c r="H19" s="30"/>
      <c r="I19" s="51" t="s">
        <v>36</v>
      </c>
      <c r="J19" s="35" t="s">
        <v>379</v>
      </c>
      <c r="K19" s="54" t="s">
        <v>265</v>
      </c>
      <c r="L19" s="32">
        <f t="shared" si="0"/>
        <v>45312</v>
      </c>
      <c r="M19" s="32">
        <f t="shared" si="1"/>
        <v>5712</v>
      </c>
      <c r="N19" s="33">
        <f t="shared" si="2"/>
        <v>6720</v>
      </c>
    </row>
    <row r="20" spans="1:14" s="24" customFormat="1">
      <c r="A20" s="26">
        <v>14</v>
      </c>
      <c r="B20" s="26" t="s">
        <v>337</v>
      </c>
      <c r="C20" s="57">
        <v>90</v>
      </c>
      <c r="D20" s="53" t="s">
        <v>177</v>
      </c>
      <c r="E20" s="48">
        <v>68</v>
      </c>
      <c r="F20" s="50" t="s">
        <v>178</v>
      </c>
      <c r="G20" s="37">
        <v>103</v>
      </c>
      <c r="H20" s="30"/>
      <c r="I20" s="51" t="s">
        <v>179</v>
      </c>
      <c r="J20" s="35" t="s">
        <v>180</v>
      </c>
      <c r="K20" s="54" t="s">
        <v>332</v>
      </c>
      <c r="L20" s="32">
        <f t="shared" si="0"/>
        <v>45313</v>
      </c>
      <c r="M20" s="32">
        <f t="shared" si="1"/>
        <v>5713</v>
      </c>
      <c r="N20" s="33">
        <f t="shared" si="2"/>
        <v>5547</v>
      </c>
    </row>
    <row r="21" spans="1:14" s="24" customFormat="1" ht="25.5">
      <c r="A21" s="26">
        <v>16</v>
      </c>
      <c r="B21" s="26" t="s">
        <v>336</v>
      </c>
      <c r="C21" s="57">
        <v>63</v>
      </c>
      <c r="D21" s="53" t="s">
        <v>126</v>
      </c>
      <c r="E21" s="48">
        <v>65</v>
      </c>
      <c r="F21" s="50" t="s">
        <v>123</v>
      </c>
      <c r="G21" s="37">
        <v>90</v>
      </c>
      <c r="H21" s="30"/>
      <c r="I21" s="51" t="s">
        <v>124</v>
      </c>
      <c r="J21" s="35" t="s">
        <v>125</v>
      </c>
      <c r="K21" s="54" t="s">
        <v>266</v>
      </c>
      <c r="L21" s="32">
        <f t="shared" si="0"/>
        <v>45314</v>
      </c>
      <c r="M21" s="32">
        <f t="shared" si="1"/>
        <v>5714</v>
      </c>
      <c r="N21" s="33">
        <f t="shared" si="2"/>
        <v>6349</v>
      </c>
    </row>
    <row r="22" spans="1:14">
      <c r="A22" s="26">
        <v>17</v>
      </c>
      <c r="B22" s="26" t="s">
        <v>336</v>
      </c>
      <c r="C22" s="57">
        <v>115</v>
      </c>
      <c r="D22" s="53" t="s">
        <v>143</v>
      </c>
      <c r="E22" s="48">
        <v>461</v>
      </c>
      <c r="F22" s="50" t="s">
        <v>26</v>
      </c>
      <c r="G22" s="37">
        <v>94</v>
      </c>
      <c r="I22" s="51" t="s">
        <v>222</v>
      </c>
      <c r="J22" s="35" t="s">
        <v>223</v>
      </c>
      <c r="K22" s="54" t="s">
        <v>267</v>
      </c>
      <c r="L22" s="32">
        <f t="shared" si="0"/>
        <v>45334</v>
      </c>
      <c r="M22" s="32">
        <f t="shared" si="1"/>
        <v>5734</v>
      </c>
      <c r="N22" s="33">
        <f t="shared" si="2"/>
        <v>6100</v>
      </c>
    </row>
    <row r="23" spans="1:14" s="93" customFormat="1">
      <c r="A23" s="26">
        <v>18</v>
      </c>
      <c r="B23" s="26" t="s">
        <v>336</v>
      </c>
      <c r="C23" s="57">
        <v>62</v>
      </c>
      <c r="D23" s="53" t="s">
        <v>75</v>
      </c>
      <c r="E23" s="46">
        <v>1107</v>
      </c>
      <c r="F23" s="50" t="s">
        <v>46</v>
      </c>
      <c r="G23" s="37">
        <v>91</v>
      </c>
      <c r="H23" s="30"/>
      <c r="I23" s="51" t="s">
        <v>76</v>
      </c>
      <c r="J23" s="35" t="s">
        <v>77</v>
      </c>
      <c r="K23" s="54" t="s">
        <v>268</v>
      </c>
      <c r="L23" s="32">
        <f t="shared" si="0"/>
        <v>45359</v>
      </c>
      <c r="M23" s="32">
        <f t="shared" si="1"/>
        <v>5759</v>
      </c>
      <c r="N23" s="33">
        <f t="shared" si="2"/>
        <v>6329</v>
      </c>
    </row>
    <row r="24" spans="1:14" ht="25.5">
      <c r="A24" s="26">
        <v>19</v>
      </c>
      <c r="B24" s="26" t="s">
        <v>336</v>
      </c>
      <c r="C24" s="57">
        <v>34</v>
      </c>
      <c r="D24" s="53">
        <v>33</v>
      </c>
      <c r="E24" s="48">
        <v>2057</v>
      </c>
      <c r="F24" s="50" t="s">
        <v>239</v>
      </c>
      <c r="G24" s="37">
        <v>97</v>
      </c>
      <c r="I24" s="51" t="s">
        <v>240</v>
      </c>
      <c r="J24" s="35" t="s">
        <v>345</v>
      </c>
      <c r="K24" s="54" t="s">
        <v>269</v>
      </c>
      <c r="L24" s="32">
        <f t="shared" si="0"/>
        <v>45382</v>
      </c>
      <c r="M24" s="32">
        <f t="shared" si="1"/>
        <v>5782</v>
      </c>
      <c r="N24" s="33">
        <f t="shared" si="2"/>
        <v>5961</v>
      </c>
    </row>
    <row r="25" spans="1:14">
      <c r="A25" s="26">
        <v>20</v>
      </c>
      <c r="B25" s="26" t="s">
        <v>336</v>
      </c>
      <c r="C25" s="111">
        <v>103</v>
      </c>
      <c r="D25" s="53" t="s">
        <v>75</v>
      </c>
      <c r="E25" s="48">
        <v>1165</v>
      </c>
      <c r="F25" s="50" t="s">
        <v>42</v>
      </c>
      <c r="G25" s="37">
        <v>91</v>
      </c>
      <c r="I25" s="51" t="s">
        <v>43</v>
      </c>
      <c r="J25" s="35" t="s">
        <v>377</v>
      </c>
      <c r="K25" s="54" t="s">
        <v>270</v>
      </c>
      <c r="L25" s="32">
        <f t="shared" si="0"/>
        <v>45397</v>
      </c>
      <c r="M25" s="32">
        <f t="shared" si="1"/>
        <v>5797</v>
      </c>
      <c r="N25" s="33">
        <f t="shared" si="2"/>
        <v>6370</v>
      </c>
    </row>
    <row r="26" spans="1:14">
      <c r="A26" s="26">
        <v>21</v>
      </c>
      <c r="B26" s="26" t="s">
        <v>336</v>
      </c>
      <c r="C26" s="57">
        <v>88</v>
      </c>
      <c r="D26" s="53" t="s">
        <v>166</v>
      </c>
      <c r="E26" s="48">
        <v>131</v>
      </c>
      <c r="F26" s="50" t="s">
        <v>16</v>
      </c>
      <c r="G26" s="37">
        <v>99</v>
      </c>
      <c r="I26" s="51" t="s">
        <v>40</v>
      </c>
      <c r="J26" s="35" t="s">
        <v>39</v>
      </c>
      <c r="K26" s="54" t="s">
        <v>271</v>
      </c>
      <c r="L26" s="32">
        <f t="shared" si="0"/>
        <v>45403</v>
      </c>
      <c r="M26" s="32">
        <f t="shared" si="1"/>
        <v>5803</v>
      </c>
      <c r="N26" s="33">
        <f t="shared" si="2"/>
        <v>5862</v>
      </c>
    </row>
    <row r="27" spans="1:14">
      <c r="A27" s="26">
        <v>22</v>
      </c>
      <c r="B27" s="26" t="s">
        <v>336</v>
      </c>
      <c r="C27" s="57">
        <v>86</v>
      </c>
      <c r="D27" s="53" t="s">
        <v>170</v>
      </c>
      <c r="E27" s="48">
        <v>763</v>
      </c>
      <c r="F27" s="50" t="s">
        <v>171</v>
      </c>
      <c r="G27" s="37">
        <v>90</v>
      </c>
      <c r="I27" s="51" t="s">
        <v>172</v>
      </c>
      <c r="J27" s="35" t="s">
        <v>173</v>
      </c>
      <c r="K27" s="54" t="s">
        <v>272</v>
      </c>
      <c r="L27" s="32">
        <f t="shared" si="0"/>
        <v>45459</v>
      </c>
      <c r="M27" s="32">
        <f t="shared" si="1"/>
        <v>5859</v>
      </c>
      <c r="N27" s="33">
        <f t="shared" si="2"/>
        <v>6510</v>
      </c>
    </row>
    <row r="28" spans="1:14">
      <c r="A28" s="26">
        <v>23</v>
      </c>
      <c r="B28" s="26" t="s">
        <v>336</v>
      </c>
      <c r="C28" s="57">
        <v>66</v>
      </c>
      <c r="D28" s="45"/>
      <c r="E28" s="48">
        <v>2500</v>
      </c>
      <c r="F28" s="50" t="s">
        <v>97</v>
      </c>
      <c r="G28" s="37">
        <v>92</v>
      </c>
      <c r="I28" s="51" t="s">
        <v>52</v>
      </c>
      <c r="J28" s="35" t="s">
        <v>53</v>
      </c>
      <c r="K28" s="54" t="s">
        <v>273</v>
      </c>
      <c r="L28" s="32">
        <f t="shared" si="0"/>
        <v>45466</v>
      </c>
      <c r="M28" s="32">
        <f t="shared" si="1"/>
        <v>5866</v>
      </c>
      <c r="N28" s="33">
        <f t="shared" si="2"/>
        <v>6376</v>
      </c>
    </row>
    <row r="29" spans="1:14">
      <c r="A29" s="26">
        <v>24</v>
      </c>
      <c r="B29" s="26" t="s">
        <v>336</v>
      </c>
      <c r="C29" s="57">
        <v>81</v>
      </c>
      <c r="D29" s="53" t="s">
        <v>111</v>
      </c>
      <c r="E29" s="48">
        <v>18</v>
      </c>
      <c r="F29" s="50" t="s">
        <v>93</v>
      </c>
      <c r="G29" s="37">
        <v>98</v>
      </c>
      <c r="I29" s="51" t="s">
        <v>94</v>
      </c>
      <c r="J29" s="35" t="s">
        <v>152</v>
      </c>
      <c r="K29" s="54" t="s">
        <v>275</v>
      </c>
      <c r="L29" s="32">
        <f t="shared" si="0"/>
        <v>45491</v>
      </c>
      <c r="M29" s="32">
        <f t="shared" si="1"/>
        <v>5891</v>
      </c>
      <c r="N29" s="33">
        <f t="shared" si="2"/>
        <v>6011</v>
      </c>
    </row>
    <row r="30" spans="1:14">
      <c r="A30" s="26">
        <v>25</v>
      </c>
      <c r="B30" s="26" t="s">
        <v>337</v>
      </c>
      <c r="C30" s="57">
        <v>41</v>
      </c>
      <c r="D30" s="53" t="s">
        <v>108</v>
      </c>
      <c r="E30" s="48">
        <v>73</v>
      </c>
      <c r="F30" s="50" t="s">
        <v>23</v>
      </c>
      <c r="G30" s="37">
        <v>103</v>
      </c>
      <c r="I30" s="51" t="s">
        <v>24</v>
      </c>
      <c r="J30" s="35" t="s">
        <v>372</v>
      </c>
      <c r="K30" s="54" t="s">
        <v>276</v>
      </c>
      <c r="L30" s="32">
        <f t="shared" si="0"/>
        <v>45495</v>
      </c>
      <c r="M30" s="32">
        <f t="shared" si="1"/>
        <v>5895</v>
      </c>
      <c r="N30" s="33">
        <f t="shared" si="2"/>
        <v>5723</v>
      </c>
    </row>
    <row r="31" spans="1:14">
      <c r="A31" s="26">
        <v>26</v>
      </c>
      <c r="B31" s="26" t="s">
        <v>336</v>
      </c>
      <c r="C31" s="57">
        <v>36</v>
      </c>
      <c r="D31" s="53" t="s">
        <v>191</v>
      </c>
      <c r="E31" s="48">
        <v>28</v>
      </c>
      <c r="F31" s="50" t="s">
        <v>237</v>
      </c>
      <c r="G31" s="37">
        <v>91</v>
      </c>
      <c r="I31" s="51" t="s">
        <v>238</v>
      </c>
      <c r="J31" s="35" t="s">
        <v>369</v>
      </c>
      <c r="K31" s="54" t="s">
        <v>277</v>
      </c>
      <c r="L31" s="32">
        <f t="shared" si="0"/>
        <v>45510</v>
      </c>
      <c r="M31" s="32">
        <f t="shared" si="1"/>
        <v>5910</v>
      </c>
      <c r="N31" s="33">
        <f t="shared" si="2"/>
        <v>6495</v>
      </c>
    </row>
    <row r="32" spans="1:14" ht="25.5">
      <c r="A32" s="26">
        <v>27</v>
      </c>
      <c r="B32" s="26" t="s">
        <v>336</v>
      </c>
      <c r="D32" s="53" t="s">
        <v>75</v>
      </c>
      <c r="E32" s="29">
        <v>9001</v>
      </c>
      <c r="F32" s="50" t="s">
        <v>62</v>
      </c>
      <c r="G32" s="37">
        <v>91</v>
      </c>
      <c r="I32" s="51" t="s">
        <v>61</v>
      </c>
      <c r="J32" s="112" t="s">
        <v>382</v>
      </c>
      <c r="K32" s="55" t="s">
        <v>278</v>
      </c>
      <c r="L32" s="32">
        <f t="shared" si="0"/>
        <v>45543</v>
      </c>
      <c r="M32" s="32">
        <f t="shared" si="1"/>
        <v>5943</v>
      </c>
      <c r="N32" s="33">
        <f t="shared" si="2"/>
        <v>6531</v>
      </c>
    </row>
    <row r="33" spans="1:14" ht="25.5">
      <c r="A33" s="26">
        <v>28</v>
      </c>
      <c r="B33" s="26" t="s">
        <v>336</v>
      </c>
      <c r="C33" s="57">
        <v>38</v>
      </c>
      <c r="D33" s="53" t="s">
        <v>166</v>
      </c>
      <c r="E33" s="48">
        <v>38</v>
      </c>
      <c r="F33" s="50" t="s">
        <v>249</v>
      </c>
      <c r="G33" s="37">
        <v>99</v>
      </c>
      <c r="I33" s="51" t="s">
        <v>360</v>
      </c>
      <c r="J33" s="35" t="s">
        <v>370</v>
      </c>
      <c r="K33" s="54" t="s">
        <v>279</v>
      </c>
      <c r="L33" s="32">
        <f t="shared" si="0"/>
        <v>45549</v>
      </c>
      <c r="M33" s="32">
        <f t="shared" si="1"/>
        <v>5949</v>
      </c>
      <c r="N33" s="33">
        <f t="shared" si="2"/>
        <v>6009</v>
      </c>
    </row>
    <row r="34" spans="1:14" ht="25.5">
      <c r="A34" s="26">
        <v>29</v>
      </c>
      <c r="B34" s="26" t="s">
        <v>337</v>
      </c>
      <c r="C34" s="57">
        <v>114</v>
      </c>
      <c r="D34" s="53" t="s">
        <v>143</v>
      </c>
      <c r="E34" s="48">
        <v>295</v>
      </c>
      <c r="F34" s="50" t="s">
        <v>220</v>
      </c>
      <c r="G34" s="37">
        <v>103</v>
      </c>
      <c r="I34" s="51" t="s">
        <v>221</v>
      </c>
      <c r="J34" s="35" t="s">
        <v>348</v>
      </c>
      <c r="K34" s="54" t="s">
        <v>280</v>
      </c>
      <c r="L34" s="32">
        <f t="shared" si="0"/>
        <v>45580</v>
      </c>
      <c r="M34" s="32">
        <f t="shared" si="1"/>
        <v>5980</v>
      </c>
      <c r="N34" s="33">
        <f t="shared" si="2"/>
        <v>5806</v>
      </c>
    </row>
    <row r="35" spans="1:14">
      <c r="A35" s="26">
        <v>30</v>
      </c>
      <c r="B35" s="26" t="s">
        <v>337</v>
      </c>
      <c r="C35" s="57">
        <v>120</v>
      </c>
      <c r="D35" s="53" t="s">
        <v>177</v>
      </c>
      <c r="E35" s="48">
        <v>71</v>
      </c>
      <c r="F35" s="50" t="s">
        <v>229</v>
      </c>
      <c r="G35" s="37">
        <v>103</v>
      </c>
      <c r="I35" s="51" t="s">
        <v>55</v>
      </c>
      <c r="J35" s="35" t="s">
        <v>380</v>
      </c>
      <c r="K35" s="54" t="s">
        <v>281</v>
      </c>
      <c r="L35" s="32">
        <f t="shared" si="0"/>
        <v>45695</v>
      </c>
      <c r="M35" s="32">
        <f t="shared" si="1"/>
        <v>6095</v>
      </c>
      <c r="N35" s="33">
        <f t="shared" si="2"/>
        <v>5917</v>
      </c>
    </row>
    <row r="36" spans="1:14">
      <c r="A36" s="26">
        <v>31</v>
      </c>
      <c r="B36" s="26" t="s">
        <v>337</v>
      </c>
      <c r="C36" s="57">
        <v>67</v>
      </c>
      <c r="D36" s="53" t="s">
        <v>108</v>
      </c>
      <c r="E36" s="48">
        <v>155</v>
      </c>
      <c r="F36" s="50" t="s">
        <v>47</v>
      </c>
      <c r="G36" s="37">
        <v>103</v>
      </c>
      <c r="I36" s="51" t="s">
        <v>48</v>
      </c>
      <c r="J36" s="35" t="s">
        <v>142</v>
      </c>
      <c r="K36" s="54" t="s">
        <v>282</v>
      </c>
      <c r="L36" s="32">
        <f t="shared" si="0"/>
        <v>45706</v>
      </c>
      <c r="M36" s="32">
        <f t="shared" si="1"/>
        <v>6106</v>
      </c>
      <c r="N36" s="33">
        <f t="shared" si="2"/>
        <v>5928</v>
      </c>
    </row>
    <row r="37" spans="1:14">
      <c r="A37" s="26">
        <v>32</v>
      </c>
      <c r="B37" s="26" t="s">
        <v>339</v>
      </c>
      <c r="C37" s="57">
        <v>100</v>
      </c>
      <c r="D37" s="53" t="s">
        <v>143</v>
      </c>
      <c r="E37" s="48">
        <v>341</v>
      </c>
      <c r="F37" s="50" t="s">
        <v>198</v>
      </c>
      <c r="G37" s="37">
        <v>111</v>
      </c>
      <c r="I37" s="51" t="s">
        <v>197</v>
      </c>
      <c r="J37" s="35" t="s">
        <v>352</v>
      </c>
      <c r="K37" s="54" t="s">
        <v>283</v>
      </c>
      <c r="L37" s="32">
        <f t="shared" si="0"/>
        <v>45725</v>
      </c>
      <c r="M37" s="32">
        <f t="shared" si="1"/>
        <v>6125</v>
      </c>
      <c r="N37" s="33">
        <f t="shared" si="2"/>
        <v>5518</v>
      </c>
    </row>
    <row r="38" spans="1:14">
      <c r="A38" s="26">
        <v>33</v>
      </c>
      <c r="B38" s="26" t="s">
        <v>336</v>
      </c>
      <c r="C38" s="57">
        <v>76</v>
      </c>
      <c r="D38" s="53">
        <v>30</v>
      </c>
      <c r="E38" s="48">
        <v>16</v>
      </c>
      <c r="F38" s="50" t="s">
        <v>17</v>
      </c>
      <c r="G38" s="37">
        <v>93</v>
      </c>
      <c r="I38" s="51" t="s">
        <v>18</v>
      </c>
      <c r="J38" s="35" t="s">
        <v>138</v>
      </c>
      <c r="K38" s="54" t="s">
        <v>284</v>
      </c>
      <c r="L38" s="32">
        <f t="shared" ref="L38:L69" si="3">60*60*VALUE(MID(K38,1,2))+60*VALUE(MID(K38,4,2))+VALUE(MID(K38,7,2))</f>
        <v>45765</v>
      </c>
      <c r="M38" s="32">
        <f t="shared" ref="M38:M69" si="4">L38-$L$4</f>
        <v>6165</v>
      </c>
      <c r="N38" s="33">
        <f t="shared" ref="N38:N69" si="5">INT(100*M38/G38+0.5)</f>
        <v>6629</v>
      </c>
    </row>
    <row r="39" spans="1:14" ht="25.5">
      <c r="A39" s="26">
        <v>34</v>
      </c>
      <c r="B39" s="26" t="s">
        <v>336</v>
      </c>
      <c r="C39" s="57">
        <v>37</v>
      </c>
      <c r="D39" s="53" t="s">
        <v>139</v>
      </c>
      <c r="E39" s="48">
        <v>37</v>
      </c>
      <c r="F39" s="50" t="s">
        <v>45</v>
      </c>
      <c r="G39" s="37">
        <v>97</v>
      </c>
      <c r="I39" s="51" t="s">
        <v>236</v>
      </c>
      <c r="J39" s="35" t="s">
        <v>347</v>
      </c>
      <c r="K39" s="54" t="s">
        <v>285</v>
      </c>
      <c r="L39" s="32">
        <f t="shared" si="3"/>
        <v>45819</v>
      </c>
      <c r="M39" s="32">
        <f t="shared" si="4"/>
        <v>6219</v>
      </c>
      <c r="N39" s="33">
        <f t="shared" si="5"/>
        <v>6411</v>
      </c>
    </row>
    <row r="40" spans="1:14" ht="25.5">
      <c r="A40" s="26">
        <v>35</v>
      </c>
      <c r="B40" s="26" t="s">
        <v>336</v>
      </c>
      <c r="C40" s="111">
        <v>39</v>
      </c>
      <c r="D40" s="53" t="s">
        <v>75</v>
      </c>
      <c r="E40" s="48">
        <v>950</v>
      </c>
      <c r="F40" s="50" t="s">
        <v>286</v>
      </c>
      <c r="G40" s="37">
        <v>91</v>
      </c>
      <c r="I40" s="51" t="s">
        <v>243</v>
      </c>
      <c r="J40" s="35" t="s">
        <v>371</v>
      </c>
      <c r="K40" s="54" t="s">
        <v>287</v>
      </c>
      <c r="L40" s="32">
        <f t="shared" si="3"/>
        <v>45831</v>
      </c>
      <c r="M40" s="32">
        <f t="shared" si="4"/>
        <v>6231</v>
      </c>
      <c r="N40" s="33">
        <f t="shared" si="5"/>
        <v>6847</v>
      </c>
    </row>
    <row r="41" spans="1:14">
      <c r="A41" s="26">
        <v>36</v>
      </c>
      <c r="B41" s="26" t="s">
        <v>337</v>
      </c>
      <c r="C41" s="57">
        <v>82</v>
      </c>
      <c r="D41" s="53" t="s">
        <v>108</v>
      </c>
      <c r="E41" s="48">
        <v>71</v>
      </c>
      <c r="F41" s="50" t="s">
        <v>153</v>
      </c>
      <c r="G41" s="37">
        <v>103</v>
      </c>
      <c r="I41" s="51" t="s">
        <v>154</v>
      </c>
      <c r="J41" s="35" t="s">
        <v>386</v>
      </c>
      <c r="K41" s="54" t="s">
        <v>288</v>
      </c>
      <c r="L41" s="32">
        <f t="shared" si="3"/>
        <v>45851</v>
      </c>
      <c r="M41" s="32">
        <f t="shared" si="4"/>
        <v>6251</v>
      </c>
      <c r="N41" s="33">
        <f t="shared" si="5"/>
        <v>6069</v>
      </c>
    </row>
    <row r="42" spans="1:14" ht="31.5">
      <c r="A42" s="26">
        <v>37</v>
      </c>
      <c r="B42" s="26" t="s">
        <v>340</v>
      </c>
      <c r="C42" s="57">
        <v>42</v>
      </c>
      <c r="D42" s="53" t="s">
        <v>105</v>
      </c>
      <c r="E42" s="48">
        <v>350</v>
      </c>
      <c r="F42" s="50" t="s">
        <v>331</v>
      </c>
      <c r="G42" s="37">
        <v>117</v>
      </c>
      <c r="I42" s="51" t="s">
        <v>373</v>
      </c>
      <c r="J42" s="35" t="s">
        <v>374</v>
      </c>
      <c r="K42" s="54" t="s">
        <v>289</v>
      </c>
      <c r="L42" s="32">
        <f t="shared" si="3"/>
        <v>45864</v>
      </c>
      <c r="M42" s="32">
        <f t="shared" si="4"/>
        <v>6264</v>
      </c>
      <c r="N42" s="33">
        <f t="shared" si="5"/>
        <v>5354</v>
      </c>
    </row>
    <row r="43" spans="1:14">
      <c r="A43" s="26">
        <v>38</v>
      </c>
      <c r="B43" s="26" t="s">
        <v>336</v>
      </c>
      <c r="C43" s="59">
        <v>50</v>
      </c>
      <c r="D43" s="62" t="s">
        <v>385</v>
      </c>
      <c r="E43" s="48">
        <v>3104</v>
      </c>
      <c r="F43" s="91" t="s">
        <v>109</v>
      </c>
      <c r="G43" s="63">
        <v>94</v>
      </c>
      <c r="H43" s="64"/>
      <c r="I43" s="113" t="s">
        <v>38</v>
      </c>
      <c r="J43" s="61" t="s">
        <v>384</v>
      </c>
      <c r="K43" s="69" t="s">
        <v>290</v>
      </c>
      <c r="L43" s="66">
        <f t="shared" si="3"/>
        <v>45875</v>
      </c>
      <c r="M43" s="66">
        <f t="shared" si="4"/>
        <v>6275</v>
      </c>
      <c r="N43" s="67">
        <f t="shared" si="5"/>
        <v>6676</v>
      </c>
    </row>
    <row r="44" spans="1:14" ht="25.5">
      <c r="A44" s="26">
        <v>39</v>
      </c>
      <c r="B44" s="26" t="s">
        <v>337</v>
      </c>
      <c r="C44" s="57">
        <v>72</v>
      </c>
      <c r="E44" s="48">
        <v>1627</v>
      </c>
      <c r="F44" s="50" t="s">
        <v>134</v>
      </c>
      <c r="G44" s="37">
        <v>102</v>
      </c>
      <c r="I44" s="51" t="s">
        <v>135</v>
      </c>
      <c r="J44" s="35" t="s">
        <v>136</v>
      </c>
      <c r="K44" s="54" t="s">
        <v>291</v>
      </c>
      <c r="L44" s="32">
        <f t="shared" si="3"/>
        <v>45913</v>
      </c>
      <c r="M44" s="32">
        <f t="shared" si="4"/>
        <v>6313</v>
      </c>
      <c r="N44" s="33">
        <f t="shared" si="5"/>
        <v>6189</v>
      </c>
    </row>
    <row r="45" spans="1:14">
      <c r="A45" s="26">
        <v>40</v>
      </c>
      <c r="B45" s="26" t="s">
        <v>338</v>
      </c>
      <c r="C45" s="57">
        <v>94</v>
      </c>
      <c r="D45" s="53" t="s">
        <v>143</v>
      </c>
      <c r="E45" s="48">
        <v>970</v>
      </c>
      <c r="F45" s="50" t="s">
        <v>27</v>
      </c>
      <c r="G45" s="37">
        <v>105</v>
      </c>
      <c r="I45" s="51" t="s">
        <v>28</v>
      </c>
      <c r="J45" s="35" t="s">
        <v>186</v>
      </c>
      <c r="K45" s="54" t="s">
        <v>292</v>
      </c>
      <c r="L45" s="32">
        <f t="shared" si="3"/>
        <v>45923</v>
      </c>
      <c r="M45" s="32">
        <f t="shared" si="4"/>
        <v>6323</v>
      </c>
      <c r="N45" s="33">
        <f t="shared" si="5"/>
        <v>6022</v>
      </c>
    </row>
    <row r="46" spans="1:14">
      <c r="A46" s="26">
        <v>41</v>
      </c>
      <c r="B46" s="26" t="s">
        <v>336</v>
      </c>
      <c r="C46" s="57">
        <v>97</v>
      </c>
      <c r="D46" s="53" t="s">
        <v>191</v>
      </c>
      <c r="E46" s="48">
        <v>6</v>
      </c>
      <c r="F46" s="50" t="s">
        <v>15</v>
      </c>
      <c r="G46" s="37">
        <v>91</v>
      </c>
      <c r="I46" s="51" t="s">
        <v>192</v>
      </c>
      <c r="J46" s="35" t="s">
        <v>193</v>
      </c>
      <c r="K46" s="54" t="s">
        <v>293</v>
      </c>
      <c r="L46" s="32">
        <f t="shared" si="3"/>
        <v>45930</v>
      </c>
      <c r="M46" s="32">
        <f t="shared" si="4"/>
        <v>6330</v>
      </c>
      <c r="N46" s="33">
        <f t="shared" si="5"/>
        <v>6956</v>
      </c>
    </row>
    <row r="47" spans="1:14">
      <c r="A47" s="26">
        <v>42</v>
      </c>
      <c r="B47" s="26" t="s">
        <v>337</v>
      </c>
      <c r="C47" s="57">
        <v>33</v>
      </c>
      <c r="D47" s="53" t="s">
        <v>211</v>
      </c>
      <c r="E47" s="48">
        <v>568</v>
      </c>
      <c r="F47" s="50" t="s">
        <v>241</v>
      </c>
      <c r="G47" s="37">
        <v>102</v>
      </c>
      <c r="I47" s="51" t="s">
        <v>242</v>
      </c>
      <c r="J47" s="35" t="s">
        <v>350</v>
      </c>
      <c r="K47" s="54" t="s">
        <v>294</v>
      </c>
      <c r="L47" s="32">
        <f t="shared" si="3"/>
        <v>45941</v>
      </c>
      <c r="M47" s="32">
        <f t="shared" si="4"/>
        <v>6341</v>
      </c>
      <c r="N47" s="33">
        <f t="shared" si="5"/>
        <v>6217</v>
      </c>
    </row>
    <row r="48" spans="1:14">
      <c r="A48" s="26">
        <v>43</v>
      </c>
      <c r="B48" s="26" t="s">
        <v>337</v>
      </c>
      <c r="C48" s="57">
        <v>111</v>
      </c>
      <c r="D48" s="53" t="s">
        <v>81</v>
      </c>
      <c r="E48" s="48">
        <v>1361</v>
      </c>
      <c r="F48" s="50" t="s">
        <v>215</v>
      </c>
      <c r="G48" s="60">
        <v>103</v>
      </c>
      <c r="I48" s="51" t="s">
        <v>216</v>
      </c>
      <c r="J48" s="35" t="s">
        <v>378</v>
      </c>
      <c r="K48" s="54" t="s">
        <v>295</v>
      </c>
      <c r="L48" s="32">
        <f t="shared" si="3"/>
        <v>45966</v>
      </c>
      <c r="M48" s="32">
        <f t="shared" si="4"/>
        <v>6366</v>
      </c>
      <c r="N48" s="33">
        <f t="shared" si="5"/>
        <v>6181</v>
      </c>
    </row>
    <row r="49" spans="1:14">
      <c r="A49" s="26">
        <v>44</v>
      </c>
      <c r="B49" s="26" t="s">
        <v>335</v>
      </c>
      <c r="C49" s="57">
        <v>96</v>
      </c>
      <c r="D49" s="53" t="s">
        <v>143</v>
      </c>
      <c r="E49" s="48">
        <v>1</v>
      </c>
      <c r="F49" s="50" t="s">
        <v>189</v>
      </c>
      <c r="G49" s="37">
        <v>84</v>
      </c>
      <c r="I49" s="51" t="s">
        <v>54</v>
      </c>
      <c r="J49" s="35" t="s">
        <v>190</v>
      </c>
      <c r="K49" s="54" t="s">
        <v>296</v>
      </c>
      <c r="L49" s="32">
        <f t="shared" si="3"/>
        <v>45998</v>
      </c>
      <c r="M49" s="32">
        <f t="shared" si="4"/>
        <v>6398</v>
      </c>
      <c r="N49" s="33">
        <f t="shared" si="5"/>
        <v>7617</v>
      </c>
    </row>
    <row r="50" spans="1:14">
      <c r="A50" s="26">
        <v>45</v>
      </c>
      <c r="B50" s="26" t="s">
        <v>336</v>
      </c>
      <c r="C50" s="57">
        <v>68</v>
      </c>
      <c r="D50" s="53" t="s">
        <v>139</v>
      </c>
      <c r="E50" s="48">
        <v>8</v>
      </c>
      <c r="F50" s="50" t="s">
        <v>56</v>
      </c>
      <c r="G50" s="37">
        <v>97</v>
      </c>
      <c r="I50" s="51" t="s">
        <v>140</v>
      </c>
      <c r="J50" s="35" t="s">
        <v>141</v>
      </c>
      <c r="K50" s="55" t="s">
        <v>297</v>
      </c>
      <c r="L50" s="32">
        <f t="shared" si="3"/>
        <v>46002</v>
      </c>
      <c r="M50" s="32">
        <f t="shared" si="4"/>
        <v>6402</v>
      </c>
      <c r="N50" s="33">
        <f t="shared" si="5"/>
        <v>6600</v>
      </c>
    </row>
    <row r="51" spans="1:14">
      <c r="A51" s="26">
        <v>46</v>
      </c>
      <c r="B51" s="26" t="s">
        <v>339</v>
      </c>
      <c r="C51" s="106">
        <v>45</v>
      </c>
      <c r="D51" s="53" t="s">
        <v>80</v>
      </c>
      <c r="E51" s="48">
        <v>233</v>
      </c>
      <c r="F51" s="50" t="s">
        <v>44</v>
      </c>
      <c r="G51" s="37">
        <v>114</v>
      </c>
      <c r="I51" s="51" t="s">
        <v>78</v>
      </c>
      <c r="J51" s="35" t="s">
        <v>79</v>
      </c>
      <c r="K51" s="54" t="s">
        <v>330</v>
      </c>
      <c r="L51" s="32">
        <f t="shared" si="3"/>
        <v>46040</v>
      </c>
      <c r="M51" s="32">
        <f t="shared" si="4"/>
        <v>6440</v>
      </c>
      <c r="N51" s="33">
        <f t="shared" si="5"/>
        <v>5649</v>
      </c>
    </row>
    <row r="52" spans="1:14">
      <c r="A52" s="26">
        <v>47</v>
      </c>
      <c r="B52" s="26" t="s">
        <v>338</v>
      </c>
      <c r="C52" s="57">
        <v>116</v>
      </c>
      <c r="D52" s="45" t="s">
        <v>95</v>
      </c>
      <c r="E52" s="48">
        <v>488</v>
      </c>
      <c r="F52" s="50" t="s">
        <v>57</v>
      </c>
      <c r="G52" s="37">
        <v>107</v>
      </c>
      <c r="I52" s="51" t="s">
        <v>58</v>
      </c>
      <c r="J52" s="35" t="s">
        <v>96</v>
      </c>
      <c r="K52" s="54" t="s">
        <v>299</v>
      </c>
      <c r="L52" s="32">
        <f t="shared" si="3"/>
        <v>46067</v>
      </c>
      <c r="M52" s="32">
        <f t="shared" si="4"/>
        <v>6467</v>
      </c>
      <c r="N52" s="33">
        <f t="shared" si="5"/>
        <v>6044</v>
      </c>
    </row>
    <row r="53" spans="1:14">
      <c r="A53" s="26">
        <v>48</v>
      </c>
      <c r="B53" s="26" t="s">
        <v>336</v>
      </c>
      <c r="C53" s="57">
        <v>117</v>
      </c>
      <c r="D53" s="45" t="s">
        <v>233</v>
      </c>
      <c r="E53" s="48">
        <v>14</v>
      </c>
      <c r="F53" s="50" t="s">
        <v>234</v>
      </c>
      <c r="G53" s="37">
        <v>98</v>
      </c>
      <c r="I53" s="51" t="s">
        <v>235</v>
      </c>
      <c r="J53" s="35" t="s">
        <v>357</v>
      </c>
      <c r="K53" s="54" t="s">
        <v>300</v>
      </c>
      <c r="L53" s="32">
        <f t="shared" si="3"/>
        <v>46357</v>
      </c>
      <c r="M53" s="32">
        <f t="shared" si="4"/>
        <v>6757</v>
      </c>
      <c r="N53" s="33">
        <f t="shared" si="5"/>
        <v>6895</v>
      </c>
    </row>
    <row r="54" spans="1:14">
      <c r="A54" s="26">
        <v>49</v>
      </c>
      <c r="B54" s="26" t="s">
        <v>337</v>
      </c>
      <c r="C54" s="57">
        <v>110</v>
      </c>
      <c r="D54" s="53" t="s">
        <v>211</v>
      </c>
      <c r="E54" s="48">
        <v>290</v>
      </c>
      <c r="F54" s="50" t="s">
        <v>212</v>
      </c>
      <c r="G54" s="37">
        <v>102</v>
      </c>
      <c r="I54" s="51" t="s">
        <v>213</v>
      </c>
      <c r="J54" s="35" t="s">
        <v>214</v>
      </c>
      <c r="K54" s="54" t="s">
        <v>301</v>
      </c>
      <c r="L54" s="32">
        <f t="shared" si="3"/>
        <v>46368</v>
      </c>
      <c r="M54" s="32">
        <f t="shared" si="4"/>
        <v>6768</v>
      </c>
      <c r="N54" s="33">
        <f t="shared" si="5"/>
        <v>6635</v>
      </c>
    </row>
    <row r="55" spans="1:14" ht="25.5">
      <c r="A55" s="26">
        <v>50</v>
      </c>
      <c r="B55" s="26" t="s">
        <v>338</v>
      </c>
      <c r="C55" s="57">
        <v>89</v>
      </c>
      <c r="D55" s="53" t="s">
        <v>118</v>
      </c>
      <c r="E55" s="48">
        <v>30</v>
      </c>
      <c r="F55" s="50" t="s">
        <v>119</v>
      </c>
      <c r="G55" s="37">
        <v>107</v>
      </c>
      <c r="I55" s="51" t="s">
        <v>174</v>
      </c>
      <c r="J55" s="35" t="s">
        <v>175</v>
      </c>
      <c r="K55" s="54" t="s">
        <v>302</v>
      </c>
      <c r="L55" s="32">
        <f t="shared" si="3"/>
        <v>46421</v>
      </c>
      <c r="M55" s="32">
        <f t="shared" si="4"/>
        <v>6821</v>
      </c>
      <c r="N55" s="33">
        <f t="shared" si="5"/>
        <v>6375</v>
      </c>
    </row>
    <row r="56" spans="1:14">
      <c r="A56" s="26">
        <v>51</v>
      </c>
      <c r="B56" s="26" t="s">
        <v>336</v>
      </c>
      <c r="C56" s="57">
        <v>84</v>
      </c>
      <c r="D56" s="53" t="s">
        <v>111</v>
      </c>
      <c r="E56" s="48">
        <v>26</v>
      </c>
      <c r="F56" s="50" t="s">
        <v>160</v>
      </c>
      <c r="G56" s="37">
        <v>98</v>
      </c>
      <c r="I56" s="51" t="s">
        <v>67</v>
      </c>
      <c r="J56" s="35" t="s">
        <v>161</v>
      </c>
      <c r="K56" s="54" t="s">
        <v>303</v>
      </c>
      <c r="L56" s="32">
        <f t="shared" si="3"/>
        <v>46517</v>
      </c>
      <c r="M56" s="32">
        <f t="shared" si="4"/>
        <v>6917</v>
      </c>
      <c r="N56" s="33">
        <f t="shared" si="5"/>
        <v>7058</v>
      </c>
    </row>
    <row r="57" spans="1:14">
      <c r="A57" s="26">
        <v>52</v>
      </c>
      <c r="B57" s="26" t="s">
        <v>336</v>
      </c>
      <c r="C57" s="57">
        <v>32</v>
      </c>
      <c r="D57" s="45" t="s">
        <v>111</v>
      </c>
      <c r="E57" s="47">
        <v>9</v>
      </c>
      <c r="F57" s="50" t="s">
        <v>112</v>
      </c>
      <c r="G57" s="37">
        <v>98</v>
      </c>
      <c r="I57" s="51" t="s">
        <v>110</v>
      </c>
      <c r="J57" s="35" t="s">
        <v>368</v>
      </c>
      <c r="K57" s="54" t="s">
        <v>304</v>
      </c>
      <c r="L57" s="32">
        <f t="shared" si="3"/>
        <v>46681</v>
      </c>
      <c r="M57" s="32">
        <f t="shared" si="4"/>
        <v>7081</v>
      </c>
      <c r="N57" s="33">
        <f t="shared" si="5"/>
        <v>7226</v>
      </c>
    </row>
    <row r="58" spans="1:14">
      <c r="A58" s="26">
        <v>53</v>
      </c>
      <c r="B58" s="26" t="s">
        <v>338</v>
      </c>
      <c r="C58" s="57">
        <v>85</v>
      </c>
      <c r="D58" s="53" t="s">
        <v>81</v>
      </c>
      <c r="E58" s="48">
        <v>865</v>
      </c>
      <c r="F58" s="50" t="s">
        <v>25</v>
      </c>
      <c r="G58" s="37">
        <v>106</v>
      </c>
      <c r="I58" s="51" t="s">
        <v>168</v>
      </c>
      <c r="J58" s="35" t="s">
        <v>169</v>
      </c>
      <c r="K58" s="54" t="s">
        <v>305</v>
      </c>
      <c r="L58" s="32">
        <f t="shared" si="3"/>
        <v>46685</v>
      </c>
      <c r="M58" s="32">
        <f t="shared" si="4"/>
        <v>7085</v>
      </c>
      <c r="N58" s="33">
        <f t="shared" si="5"/>
        <v>6684</v>
      </c>
    </row>
    <row r="59" spans="1:14">
      <c r="A59" s="26">
        <v>54</v>
      </c>
      <c r="B59" s="26" t="s">
        <v>337</v>
      </c>
      <c r="C59" s="57">
        <v>75</v>
      </c>
      <c r="D59" s="45" t="s">
        <v>108</v>
      </c>
      <c r="E59" s="47">
        <v>600</v>
      </c>
      <c r="F59" s="50" t="s">
        <v>29</v>
      </c>
      <c r="G59" s="37">
        <v>103</v>
      </c>
      <c r="I59" s="51" t="s">
        <v>30</v>
      </c>
      <c r="J59" s="35" t="s">
        <v>114</v>
      </c>
      <c r="K59" s="54" t="s">
        <v>306</v>
      </c>
      <c r="L59" s="32">
        <f t="shared" si="3"/>
        <v>46732</v>
      </c>
      <c r="M59" s="32">
        <f t="shared" si="4"/>
        <v>7132</v>
      </c>
      <c r="N59" s="33">
        <f t="shared" si="5"/>
        <v>6924</v>
      </c>
    </row>
    <row r="60" spans="1:14">
      <c r="A60" s="26">
        <v>55</v>
      </c>
      <c r="B60" s="26" t="s">
        <v>340</v>
      </c>
      <c r="C60" s="57">
        <v>109</v>
      </c>
      <c r="D60" s="53" t="s">
        <v>143</v>
      </c>
      <c r="E60" s="48">
        <v>1410</v>
      </c>
      <c r="F60" s="50" t="s">
        <v>210</v>
      </c>
      <c r="G60" s="60">
        <v>117</v>
      </c>
      <c r="I60" s="51" t="s">
        <v>209</v>
      </c>
      <c r="J60" s="35" t="s">
        <v>354</v>
      </c>
      <c r="K60" s="54" t="s">
        <v>307</v>
      </c>
      <c r="L60" s="32">
        <f t="shared" si="3"/>
        <v>46753</v>
      </c>
      <c r="M60" s="32">
        <f t="shared" si="4"/>
        <v>7153</v>
      </c>
      <c r="N60" s="33">
        <f t="shared" si="5"/>
        <v>6114</v>
      </c>
    </row>
    <row r="61" spans="1:14">
      <c r="A61" s="26">
        <v>56</v>
      </c>
      <c r="B61" s="26" t="s">
        <v>337</v>
      </c>
      <c r="C61" s="57">
        <v>92</v>
      </c>
      <c r="D61" s="53" t="s">
        <v>143</v>
      </c>
      <c r="E61" s="48">
        <v>1122</v>
      </c>
      <c r="F61" s="50" t="s">
        <v>50</v>
      </c>
      <c r="G61" s="37">
        <v>102</v>
      </c>
      <c r="I61" s="51" t="s">
        <v>51</v>
      </c>
      <c r="J61" s="35" t="s">
        <v>167</v>
      </c>
      <c r="K61" s="54" t="s">
        <v>308</v>
      </c>
      <c r="L61" s="32">
        <f t="shared" si="3"/>
        <v>46832</v>
      </c>
      <c r="M61" s="32">
        <f t="shared" si="4"/>
        <v>7232</v>
      </c>
      <c r="N61" s="33">
        <f t="shared" si="5"/>
        <v>7090</v>
      </c>
    </row>
    <row r="62" spans="1:14">
      <c r="A62" s="26">
        <v>57</v>
      </c>
      <c r="B62" s="26" t="s">
        <v>336</v>
      </c>
      <c r="C62" s="57">
        <v>80</v>
      </c>
      <c r="D62" s="53" t="s">
        <v>111</v>
      </c>
      <c r="E62" s="48">
        <v>23</v>
      </c>
      <c r="F62" s="50" t="s">
        <v>19</v>
      </c>
      <c r="G62" s="37">
        <v>98</v>
      </c>
      <c r="I62" s="51" t="s">
        <v>65</v>
      </c>
      <c r="J62" s="35" t="s">
        <v>151</v>
      </c>
      <c r="K62" s="54" t="s">
        <v>309</v>
      </c>
      <c r="L62" s="32">
        <f t="shared" si="3"/>
        <v>46909</v>
      </c>
      <c r="M62" s="32">
        <f t="shared" si="4"/>
        <v>7309</v>
      </c>
      <c r="N62" s="33">
        <f t="shared" si="5"/>
        <v>7458</v>
      </c>
    </row>
    <row r="63" spans="1:14">
      <c r="A63" s="26">
        <v>58</v>
      </c>
      <c r="B63" s="26" t="s">
        <v>338</v>
      </c>
      <c r="C63" s="57">
        <v>118</v>
      </c>
      <c r="D63" s="53" t="s">
        <v>143</v>
      </c>
      <c r="E63" s="48">
        <v>1038</v>
      </c>
      <c r="F63" s="50" t="s">
        <v>224</v>
      </c>
      <c r="G63" s="37">
        <v>109</v>
      </c>
      <c r="I63" s="51" t="s">
        <v>225</v>
      </c>
      <c r="J63" s="35" t="s">
        <v>351</v>
      </c>
      <c r="K63" s="54" t="s">
        <v>310</v>
      </c>
      <c r="L63" s="32">
        <f t="shared" si="3"/>
        <v>46925</v>
      </c>
      <c r="M63" s="32">
        <f t="shared" si="4"/>
        <v>7325</v>
      </c>
      <c r="N63" s="33">
        <f t="shared" si="5"/>
        <v>6720</v>
      </c>
    </row>
    <row r="64" spans="1:14">
      <c r="A64" s="26">
        <v>59</v>
      </c>
      <c r="B64" s="26" t="s">
        <v>339</v>
      </c>
      <c r="C64" s="57">
        <v>107</v>
      </c>
      <c r="D64" s="53" t="s">
        <v>143</v>
      </c>
      <c r="E64" s="48">
        <v>1760</v>
      </c>
      <c r="F64" s="50" t="s">
        <v>204</v>
      </c>
      <c r="G64" s="37">
        <v>112</v>
      </c>
      <c r="I64" s="51" t="s">
        <v>205</v>
      </c>
      <c r="J64" s="35" t="s">
        <v>206</v>
      </c>
      <c r="K64" s="54" t="s">
        <v>311</v>
      </c>
      <c r="L64" s="32">
        <f t="shared" si="3"/>
        <v>46949</v>
      </c>
      <c r="M64" s="32">
        <f t="shared" si="4"/>
        <v>7349</v>
      </c>
      <c r="N64" s="33">
        <f t="shared" si="5"/>
        <v>6562</v>
      </c>
    </row>
    <row r="65" spans="1:14">
      <c r="A65" s="26">
        <v>60</v>
      </c>
      <c r="B65" s="26" t="s">
        <v>340</v>
      </c>
      <c r="C65" s="57">
        <v>73</v>
      </c>
      <c r="E65" s="48">
        <v>647</v>
      </c>
      <c r="F65" s="50" t="s">
        <v>20</v>
      </c>
      <c r="G65" s="37">
        <v>119</v>
      </c>
      <c r="I65" s="51" t="s">
        <v>32</v>
      </c>
      <c r="J65" s="35" t="s">
        <v>137</v>
      </c>
      <c r="K65" s="54" t="s">
        <v>312</v>
      </c>
      <c r="L65" s="32">
        <f t="shared" si="3"/>
        <v>46989</v>
      </c>
      <c r="M65" s="32">
        <f t="shared" si="4"/>
        <v>7389</v>
      </c>
      <c r="N65" s="33">
        <f t="shared" si="5"/>
        <v>6209</v>
      </c>
    </row>
    <row r="66" spans="1:14">
      <c r="A66" s="26">
        <v>61</v>
      </c>
      <c r="B66" s="26" t="s">
        <v>339</v>
      </c>
      <c r="C66" s="57">
        <v>61</v>
      </c>
      <c r="D66" s="45"/>
      <c r="E66" s="48">
        <v>11711</v>
      </c>
      <c r="F66" s="50" t="s">
        <v>100</v>
      </c>
      <c r="G66" s="37">
        <v>115</v>
      </c>
      <c r="I66" s="51" t="s">
        <v>98</v>
      </c>
      <c r="J66" s="35" t="s">
        <v>99</v>
      </c>
      <c r="K66" s="54" t="s">
        <v>313</v>
      </c>
      <c r="L66" s="32">
        <f t="shared" si="3"/>
        <v>47022</v>
      </c>
      <c r="M66" s="32">
        <f t="shared" si="4"/>
        <v>7422</v>
      </c>
      <c r="N66" s="33">
        <f t="shared" si="5"/>
        <v>6454</v>
      </c>
    </row>
    <row r="67" spans="1:14">
      <c r="A67" s="26">
        <v>62</v>
      </c>
      <c r="B67" s="26" t="s">
        <v>340</v>
      </c>
      <c r="C67" s="57">
        <v>31</v>
      </c>
      <c r="D67" s="53" t="s">
        <v>105</v>
      </c>
      <c r="E67" s="46">
        <v>10</v>
      </c>
      <c r="F67" s="50" t="s">
        <v>106</v>
      </c>
      <c r="G67" s="37">
        <v>117</v>
      </c>
      <c r="I67" s="51" t="s">
        <v>104</v>
      </c>
      <c r="J67" s="35" t="s">
        <v>107</v>
      </c>
      <c r="K67" s="54" t="s">
        <v>314</v>
      </c>
      <c r="L67" s="32">
        <f t="shared" si="3"/>
        <v>47042</v>
      </c>
      <c r="M67" s="32">
        <f t="shared" si="4"/>
        <v>7442</v>
      </c>
      <c r="N67" s="33">
        <f t="shared" si="5"/>
        <v>6361</v>
      </c>
    </row>
    <row r="68" spans="1:14">
      <c r="A68" s="26">
        <v>63</v>
      </c>
      <c r="B68" s="26" t="s">
        <v>337</v>
      </c>
      <c r="C68" s="57">
        <v>105</v>
      </c>
      <c r="D68" s="45" t="s">
        <v>108</v>
      </c>
      <c r="E68" s="87">
        <v>132</v>
      </c>
      <c r="F68" s="50" t="s">
        <v>194</v>
      </c>
      <c r="G68" s="37">
        <v>103</v>
      </c>
      <c r="I68" s="51" t="s">
        <v>49</v>
      </c>
      <c r="J68" s="35" t="s">
        <v>187</v>
      </c>
      <c r="K68" s="54" t="s">
        <v>315</v>
      </c>
      <c r="L68" s="32">
        <f t="shared" si="3"/>
        <v>47099</v>
      </c>
      <c r="M68" s="32">
        <f t="shared" si="4"/>
        <v>7499</v>
      </c>
      <c r="N68" s="33">
        <f t="shared" si="5"/>
        <v>7281</v>
      </c>
    </row>
    <row r="69" spans="1:14" s="72" customFormat="1">
      <c r="A69" s="26">
        <v>64</v>
      </c>
      <c r="B69" s="26" t="s">
        <v>336</v>
      </c>
      <c r="C69" s="111">
        <v>48</v>
      </c>
      <c r="D69" s="53" t="s">
        <v>95</v>
      </c>
      <c r="E69" s="87">
        <v>0</v>
      </c>
      <c r="F69" s="50" t="s">
        <v>122</v>
      </c>
      <c r="G69" s="37">
        <v>94</v>
      </c>
      <c r="H69" s="30"/>
      <c r="I69" s="51" t="s">
        <v>120</v>
      </c>
      <c r="J69" s="35" t="s">
        <v>121</v>
      </c>
      <c r="K69" s="54" t="s">
        <v>316</v>
      </c>
      <c r="L69" s="32">
        <f t="shared" si="3"/>
        <v>47294</v>
      </c>
      <c r="M69" s="32">
        <f t="shared" si="4"/>
        <v>7694</v>
      </c>
      <c r="N69" s="33">
        <f t="shared" si="5"/>
        <v>8185</v>
      </c>
    </row>
    <row r="70" spans="1:14" ht="25.5">
      <c r="A70" s="26">
        <v>65</v>
      </c>
      <c r="B70" s="26" t="s">
        <v>340</v>
      </c>
      <c r="C70" s="57">
        <v>95</v>
      </c>
      <c r="D70" s="53" t="s">
        <v>143</v>
      </c>
      <c r="E70" s="48">
        <v>46</v>
      </c>
      <c r="F70" s="50" t="s">
        <v>31</v>
      </c>
      <c r="G70" s="37">
        <v>121</v>
      </c>
      <c r="I70" s="51" t="s">
        <v>41</v>
      </c>
      <c r="J70" s="35" t="s">
        <v>188</v>
      </c>
      <c r="K70" s="54" t="s">
        <v>317</v>
      </c>
      <c r="L70" s="32">
        <f t="shared" ref="L70:L86" si="6">60*60*VALUE(MID(K70,1,2))+60*VALUE(MID(K70,4,2))+VALUE(MID(K70,7,2))</f>
        <v>47342</v>
      </c>
      <c r="M70" s="32">
        <f t="shared" ref="M70:M86" si="7">L70-$L$4</f>
        <v>7742</v>
      </c>
      <c r="N70" s="33">
        <f t="shared" ref="N70:N91" si="8">INT(100*M70/G70+0.5)</f>
        <v>6398</v>
      </c>
    </row>
    <row r="71" spans="1:14">
      <c r="A71" s="26">
        <v>66</v>
      </c>
      <c r="B71" s="26" t="s">
        <v>338</v>
      </c>
      <c r="C71" s="57">
        <v>70</v>
      </c>
      <c r="D71" s="53" t="s">
        <v>81</v>
      </c>
      <c r="E71" s="48">
        <v>905</v>
      </c>
      <c r="F71" s="50" t="s">
        <v>34</v>
      </c>
      <c r="G71" s="37">
        <v>105</v>
      </c>
      <c r="I71" s="51" t="s">
        <v>35</v>
      </c>
      <c r="J71" s="35" t="s">
        <v>130</v>
      </c>
      <c r="K71" s="54" t="s">
        <v>319</v>
      </c>
      <c r="L71" s="32">
        <f t="shared" si="6"/>
        <v>47656</v>
      </c>
      <c r="M71" s="32">
        <f t="shared" si="7"/>
        <v>8056</v>
      </c>
      <c r="N71" s="33">
        <f t="shared" si="8"/>
        <v>7672</v>
      </c>
    </row>
    <row r="72" spans="1:14">
      <c r="A72" s="26">
        <v>67</v>
      </c>
      <c r="B72" s="26" t="s">
        <v>339</v>
      </c>
      <c r="C72" s="57">
        <v>113</v>
      </c>
      <c r="D72" s="53" t="s">
        <v>143</v>
      </c>
      <c r="E72" s="48">
        <v>310</v>
      </c>
      <c r="F72" s="50" t="s">
        <v>218</v>
      </c>
      <c r="G72" s="37">
        <v>113</v>
      </c>
      <c r="I72" s="51" t="s">
        <v>219</v>
      </c>
      <c r="J72" s="35" t="s">
        <v>356</v>
      </c>
      <c r="K72" s="54" t="s">
        <v>318</v>
      </c>
      <c r="L72" s="32">
        <f t="shared" si="6"/>
        <v>47658</v>
      </c>
      <c r="M72" s="32">
        <f t="shared" si="7"/>
        <v>8058</v>
      </c>
      <c r="N72" s="33">
        <f t="shared" si="8"/>
        <v>7131</v>
      </c>
    </row>
    <row r="73" spans="1:14">
      <c r="A73" s="26">
        <v>68</v>
      </c>
      <c r="B73" s="26" t="s">
        <v>339</v>
      </c>
      <c r="C73" s="57">
        <v>69</v>
      </c>
      <c r="D73" s="45"/>
      <c r="E73" s="48">
        <v>1162</v>
      </c>
      <c r="F73" s="50" t="s">
        <v>102</v>
      </c>
      <c r="G73" s="37">
        <v>115</v>
      </c>
      <c r="I73" s="51" t="s">
        <v>101</v>
      </c>
      <c r="J73" s="35" t="s">
        <v>103</v>
      </c>
      <c r="K73" s="54" t="s">
        <v>320</v>
      </c>
      <c r="L73" s="32">
        <f t="shared" si="6"/>
        <v>47748</v>
      </c>
      <c r="M73" s="32">
        <f t="shared" si="7"/>
        <v>8148</v>
      </c>
      <c r="N73" s="33">
        <f t="shared" si="8"/>
        <v>7085</v>
      </c>
    </row>
    <row r="74" spans="1:14" ht="25.5">
      <c r="A74" s="26">
        <v>69</v>
      </c>
      <c r="B74" s="26" t="s">
        <v>340</v>
      </c>
      <c r="C74" s="57">
        <v>101</v>
      </c>
      <c r="D74" s="53" t="s">
        <v>199</v>
      </c>
      <c r="E74" s="48">
        <v>133</v>
      </c>
      <c r="F74" s="50" t="s">
        <v>33</v>
      </c>
      <c r="G74" s="37">
        <v>123</v>
      </c>
      <c r="I74" s="51" t="s">
        <v>200</v>
      </c>
      <c r="J74" s="35" t="s">
        <v>353</v>
      </c>
      <c r="K74" s="54" t="s">
        <v>321</v>
      </c>
      <c r="L74" s="32">
        <f t="shared" si="6"/>
        <v>47871</v>
      </c>
      <c r="M74" s="32">
        <f t="shared" si="7"/>
        <v>8271</v>
      </c>
      <c r="N74" s="33">
        <f t="shared" si="8"/>
        <v>6724</v>
      </c>
    </row>
    <row r="75" spans="1:14">
      <c r="A75" s="26">
        <v>70</v>
      </c>
      <c r="B75" s="26" t="s">
        <v>339</v>
      </c>
      <c r="C75" s="57">
        <v>44</v>
      </c>
      <c r="D75" s="53" t="s">
        <v>87</v>
      </c>
      <c r="E75" s="46">
        <v>1261</v>
      </c>
      <c r="F75" s="50" t="s">
        <v>59</v>
      </c>
      <c r="G75" s="37">
        <v>114</v>
      </c>
      <c r="I75" s="51" t="s">
        <v>60</v>
      </c>
      <c r="J75" s="35" t="s">
        <v>92</v>
      </c>
      <c r="K75" s="54" t="s">
        <v>322</v>
      </c>
      <c r="L75" s="32">
        <f t="shared" si="6"/>
        <v>47925</v>
      </c>
      <c r="M75" s="32">
        <f t="shared" si="7"/>
        <v>8325</v>
      </c>
      <c r="N75" s="33">
        <f t="shared" si="8"/>
        <v>7303</v>
      </c>
    </row>
    <row r="76" spans="1:14">
      <c r="A76" s="26">
        <v>71</v>
      </c>
      <c r="B76" s="26" t="s">
        <v>339</v>
      </c>
      <c r="C76" s="57">
        <v>108</v>
      </c>
      <c r="D76" s="53" t="s">
        <v>143</v>
      </c>
      <c r="E76" s="48">
        <v>3381</v>
      </c>
      <c r="F76" s="50" t="s">
        <v>207</v>
      </c>
      <c r="G76" s="37">
        <v>114</v>
      </c>
      <c r="I76" s="51" t="s">
        <v>208</v>
      </c>
      <c r="J76" s="35" t="s">
        <v>355</v>
      </c>
      <c r="K76" s="54" t="s">
        <v>323</v>
      </c>
      <c r="L76" s="32">
        <f t="shared" si="6"/>
        <v>48351</v>
      </c>
      <c r="M76" s="32">
        <f t="shared" si="7"/>
        <v>8751</v>
      </c>
      <c r="N76" s="33">
        <f t="shared" si="8"/>
        <v>7676</v>
      </c>
    </row>
    <row r="77" spans="1:14">
      <c r="A77" s="26">
        <v>72</v>
      </c>
      <c r="B77" s="26" t="s">
        <v>340</v>
      </c>
      <c r="C77" s="57">
        <v>64</v>
      </c>
      <c r="D77" s="45" t="s">
        <v>87</v>
      </c>
      <c r="E77" s="47">
        <v>339</v>
      </c>
      <c r="F77" s="50" t="s">
        <v>91</v>
      </c>
      <c r="G77" s="37">
        <v>130</v>
      </c>
      <c r="I77" s="51" t="s">
        <v>90</v>
      </c>
      <c r="J77" s="35" t="s">
        <v>89</v>
      </c>
      <c r="K77" s="54" t="s">
        <v>324</v>
      </c>
      <c r="L77" s="32">
        <f t="shared" si="6"/>
        <v>48448</v>
      </c>
      <c r="M77" s="32">
        <f t="shared" si="7"/>
        <v>8848</v>
      </c>
      <c r="N77" s="33">
        <f t="shared" si="8"/>
        <v>6806</v>
      </c>
    </row>
    <row r="78" spans="1:14" ht="25.5">
      <c r="A78" s="26">
        <v>73</v>
      </c>
      <c r="B78" s="26" t="s">
        <v>339</v>
      </c>
      <c r="C78" s="57">
        <v>46</v>
      </c>
      <c r="D78" s="70" t="s">
        <v>247</v>
      </c>
      <c r="E78" s="48" t="s">
        <v>327</v>
      </c>
      <c r="F78" s="50" t="s">
        <v>246</v>
      </c>
      <c r="G78" s="37">
        <v>113</v>
      </c>
      <c r="I78" s="51" t="s">
        <v>248</v>
      </c>
      <c r="J78" s="35" t="s">
        <v>359</v>
      </c>
      <c r="K78" s="55" t="s">
        <v>326</v>
      </c>
      <c r="L78" s="32">
        <f t="shared" si="6"/>
        <v>48487</v>
      </c>
      <c r="M78" s="32">
        <f t="shared" si="7"/>
        <v>8887</v>
      </c>
      <c r="N78" s="33">
        <f t="shared" si="8"/>
        <v>7865</v>
      </c>
    </row>
    <row r="79" spans="1:14">
      <c r="A79" s="26">
        <v>74</v>
      </c>
      <c r="B79" s="26" t="s">
        <v>338</v>
      </c>
      <c r="C79" s="57">
        <v>30</v>
      </c>
      <c r="E79" s="48">
        <v>1486</v>
      </c>
      <c r="F79" s="50" t="s">
        <v>230</v>
      </c>
      <c r="G79" s="37">
        <v>108</v>
      </c>
      <c r="I79" s="51" t="s">
        <v>231</v>
      </c>
      <c r="J79" s="35" t="s">
        <v>232</v>
      </c>
      <c r="K79" s="54" t="s">
        <v>328</v>
      </c>
      <c r="L79" s="32">
        <f t="shared" si="6"/>
        <v>48521</v>
      </c>
      <c r="M79" s="32">
        <f t="shared" si="7"/>
        <v>8921</v>
      </c>
      <c r="N79" s="33">
        <f t="shared" si="8"/>
        <v>8260</v>
      </c>
    </row>
    <row r="80" spans="1:14" ht="31.5">
      <c r="A80" s="26">
        <v>75</v>
      </c>
      <c r="B80" s="26" t="s">
        <v>338</v>
      </c>
      <c r="C80" s="57">
        <v>106</v>
      </c>
      <c r="D80" s="53" t="s">
        <v>81</v>
      </c>
      <c r="E80" s="46">
        <v>1375</v>
      </c>
      <c r="F80" s="50" t="s">
        <v>82</v>
      </c>
      <c r="G80" s="37">
        <v>106</v>
      </c>
      <c r="I80" s="51" t="s">
        <v>83</v>
      </c>
      <c r="J80" s="35" t="s">
        <v>84</v>
      </c>
      <c r="K80" s="54" t="s">
        <v>329</v>
      </c>
      <c r="L80" s="32">
        <f t="shared" si="6"/>
        <v>48570</v>
      </c>
      <c r="M80" s="32">
        <f t="shared" si="7"/>
        <v>8970</v>
      </c>
      <c r="N80" s="33">
        <f t="shared" si="8"/>
        <v>8462</v>
      </c>
    </row>
    <row r="81" spans="1:14">
      <c r="A81" s="26">
        <v>76</v>
      </c>
      <c r="B81" s="26" t="s">
        <v>340</v>
      </c>
      <c r="C81" s="57">
        <v>65</v>
      </c>
      <c r="D81" s="53" t="s">
        <v>87</v>
      </c>
      <c r="E81" s="48">
        <v>20</v>
      </c>
      <c r="F81" s="50" t="s">
        <v>127</v>
      </c>
      <c r="G81" s="37">
        <v>120</v>
      </c>
      <c r="I81" s="51" t="s">
        <v>128</v>
      </c>
      <c r="J81" s="35" t="s">
        <v>129</v>
      </c>
      <c r="K81" s="55" t="s">
        <v>325</v>
      </c>
      <c r="L81" s="32">
        <f t="shared" si="6"/>
        <v>48746</v>
      </c>
      <c r="M81" s="32">
        <f t="shared" si="7"/>
        <v>9146</v>
      </c>
      <c r="N81" s="33">
        <f t="shared" si="8"/>
        <v>7622</v>
      </c>
    </row>
    <row r="82" spans="1:14">
      <c r="A82" s="26">
        <v>77</v>
      </c>
      <c r="B82" s="26" t="s">
        <v>339</v>
      </c>
      <c r="C82" s="57">
        <v>47</v>
      </c>
      <c r="D82" s="62" t="s">
        <v>333</v>
      </c>
      <c r="E82" s="48">
        <v>0</v>
      </c>
      <c r="F82" s="50" t="s">
        <v>244</v>
      </c>
      <c r="G82" s="37">
        <v>114</v>
      </c>
      <c r="I82" s="51" t="s">
        <v>256</v>
      </c>
      <c r="J82" s="35" t="s">
        <v>257</v>
      </c>
      <c r="K82" s="54" t="s">
        <v>274</v>
      </c>
      <c r="L82" s="32">
        <f t="shared" si="6"/>
        <v>50335</v>
      </c>
      <c r="M82" s="32">
        <f t="shared" si="7"/>
        <v>10735</v>
      </c>
      <c r="N82" s="33">
        <f t="shared" si="8"/>
        <v>9417</v>
      </c>
    </row>
    <row r="83" spans="1:14" ht="25.5">
      <c r="A83" s="26">
        <v>78</v>
      </c>
      <c r="B83" s="26" t="s">
        <v>338</v>
      </c>
      <c r="C83" s="57">
        <v>74</v>
      </c>
      <c r="D83" s="45" t="s">
        <v>95</v>
      </c>
      <c r="E83" s="48">
        <v>1343</v>
      </c>
      <c r="F83" s="50" t="s">
        <v>115</v>
      </c>
      <c r="G83" s="37">
        <v>105</v>
      </c>
      <c r="I83" s="51" t="s">
        <v>116</v>
      </c>
      <c r="J83" s="35" t="s">
        <v>117</v>
      </c>
      <c r="K83" s="54" t="s">
        <v>66</v>
      </c>
      <c r="L83" s="32" t="e">
        <f t="shared" si="6"/>
        <v>#VALUE!</v>
      </c>
      <c r="M83" s="32" t="e">
        <f t="shared" si="7"/>
        <v>#VALUE!</v>
      </c>
      <c r="N83" s="33" t="e">
        <f t="shared" si="8"/>
        <v>#VALUE!</v>
      </c>
    </row>
    <row r="84" spans="1:14">
      <c r="A84" s="26">
        <v>78</v>
      </c>
      <c r="B84" s="26" t="s">
        <v>337</v>
      </c>
      <c r="C84" s="57">
        <v>91</v>
      </c>
      <c r="D84" s="53" t="s">
        <v>176</v>
      </c>
      <c r="E84" s="48">
        <v>57</v>
      </c>
      <c r="F84" s="50" t="s">
        <v>181</v>
      </c>
      <c r="G84" s="37">
        <v>103</v>
      </c>
      <c r="I84" s="51" t="s">
        <v>182</v>
      </c>
      <c r="J84" s="35" t="s">
        <v>183</v>
      </c>
      <c r="K84" s="94" t="s">
        <v>66</v>
      </c>
      <c r="L84" s="32" t="e">
        <f t="shared" si="6"/>
        <v>#VALUE!</v>
      </c>
      <c r="M84" s="32" t="e">
        <f t="shared" si="7"/>
        <v>#VALUE!</v>
      </c>
      <c r="N84" s="33" t="e">
        <f t="shared" si="8"/>
        <v>#VALUE!</v>
      </c>
    </row>
    <row r="85" spans="1:14" s="68" customFormat="1">
      <c r="A85" s="26">
        <v>78</v>
      </c>
      <c r="B85" s="26" t="s">
        <v>335</v>
      </c>
      <c r="C85" s="57">
        <v>119</v>
      </c>
      <c r="D85" s="53" t="s">
        <v>143</v>
      </c>
      <c r="E85" s="48">
        <v>8002</v>
      </c>
      <c r="F85" s="50" t="s">
        <v>226</v>
      </c>
      <c r="G85" s="36">
        <v>84</v>
      </c>
      <c r="H85" s="30"/>
      <c r="I85" s="51" t="s">
        <v>227</v>
      </c>
      <c r="J85" s="28" t="s">
        <v>228</v>
      </c>
      <c r="K85" s="58" t="s">
        <v>66</v>
      </c>
      <c r="L85" s="32" t="e">
        <f t="shared" si="6"/>
        <v>#VALUE!</v>
      </c>
      <c r="M85" s="32" t="e">
        <f t="shared" si="7"/>
        <v>#VALUE!</v>
      </c>
      <c r="N85" s="33" t="e">
        <f t="shared" si="8"/>
        <v>#VALUE!</v>
      </c>
    </row>
    <row r="86" spans="1:14" s="105" customFormat="1">
      <c r="A86" s="95"/>
      <c r="B86" s="95" t="s">
        <v>339</v>
      </c>
      <c r="C86" s="96" t="s">
        <v>298</v>
      </c>
      <c r="D86" s="97" t="s">
        <v>87</v>
      </c>
      <c r="E86" s="98">
        <v>37465</v>
      </c>
      <c r="F86" s="107" t="s">
        <v>86</v>
      </c>
      <c r="G86" s="99">
        <v>111</v>
      </c>
      <c r="H86" s="100"/>
      <c r="I86" s="110" t="s">
        <v>85</v>
      </c>
      <c r="J86" s="101" t="s">
        <v>88</v>
      </c>
      <c r="K86" s="102" t="s">
        <v>381</v>
      </c>
      <c r="L86" s="103" t="e">
        <f t="shared" si="6"/>
        <v>#VALUE!</v>
      </c>
      <c r="M86" s="103" t="e">
        <f t="shared" si="7"/>
        <v>#VALUE!</v>
      </c>
      <c r="N86" s="104" t="e">
        <f t="shared" si="8"/>
        <v>#VALUE!</v>
      </c>
    </row>
    <row r="87" spans="1:14">
      <c r="A87" s="26">
        <v>82</v>
      </c>
      <c r="J87" s="35"/>
      <c r="K87" s="55"/>
      <c r="L87" s="32" t="e">
        <f t="shared" ref="L87:L104" si="9">60*60*VALUE(MID(K87,1,2))+60*VALUE(MID(K87,4,2))+VALUE(MID(K87,7,2))</f>
        <v>#VALUE!</v>
      </c>
      <c r="M87" s="32" t="e">
        <f>L87-$L$4</f>
        <v>#VALUE!</v>
      </c>
      <c r="N87" s="33" t="e">
        <f t="shared" si="8"/>
        <v>#VALUE!</v>
      </c>
    </row>
    <row r="88" spans="1:14">
      <c r="A88" s="26">
        <v>83</v>
      </c>
      <c r="J88" s="35"/>
      <c r="K88" s="55"/>
      <c r="L88" s="32" t="e">
        <f t="shared" si="9"/>
        <v>#VALUE!</v>
      </c>
      <c r="M88" s="32" t="e">
        <f>L88-$L$4</f>
        <v>#VALUE!</v>
      </c>
      <c r="N88" s="33" t="e">
        <f t="shared" si="8"/>
        <v>#VALUE!</v>
      </c>
    </row>
    <row r="89" spans="1:14">
      <c r="A89" s="26">
        <v>84</v>
      </c>
      <c r="J89" s="35"/>
      <c r="K89" s="55"/>
      <c r="L89" s="32" t="e">
        <f t="shared" si="9"/>
        <v>#VALUE!</v>
      </c>
      <c r="M89" s="32" t="e">
        <f>L89-$L$4</f>
        <v>#VALUE!</v>
      </c>
      <c r="N89" s="33" t="e">
        <f t="shared" si="8"/>
        <v>#VALUE!</v>
      </c>
    </row>
    <row r="90" spans="1:14">
      <c r="A90" s="26">
        <v>85</v>
      </c>
      <c r="L90" s="32" t="e">
        <f t="shared" si="9"/>
        <v>#VALUE!</v>
      </c>
      <c r="M90" s="32" t="e">
        <f>L90-$L$4</f>
        <v>#VALUE!</v>
      </c>
      <c r="N90" s="33" t="e">
        <f t="shared" si="8"/>
        <v>#VALUE!</v>
      </c>
    </row>
    <row r="91" spans="1:14">
      <c r="A91" s="26">
        <v>86</v>
      </c>
      <c r="J91" s="35"/>
      <c r="K91" s="55"/>
      <c r="L91" s="32" t="e">
        <f t="shared" si="9"/>
        <v>#VALUE!</v>
      </c>
      <c r="M91" s="32" t="e">
        <f>L91-$L$4</f>
        <v>#VALUE!</v>
      </c>
      <c r="N91" s="33" t="e">
        <f t="shared" si="8"/>
        <v>#VALUE!</v>
      </c>
    </row>
    <row r="93" spans="1:14">
      <c r="A93" s="26">
        <v>88</v>
      </c>
      <c r="J93" s="35"/>
      <c r="K93" s="55"/>
      <c r="L93" s="32" t="e">
        <f t="shared" si="9"/>
        <v>#VALUE!</v>
      </c>
      <c r="M93" s="32" t="e">
        <f t="shared" ref="M93:M104" si="10">L93-$L$4</f>
        <v>#VALUE!</v>
      </c>
      <c r="N93" s="33" t="e">
        <f t="shared" ref="N93:N119" si="11">INT(100*M93/G93+0.5)</f>
        <v>#VALUE!</v>
      </c>
    </row>
    <row r="94" spans="1:14">
      <c r="A94" s="26">
        <v>89</v>
      </c>
      <c r="J94" s="35"/>
      <c r="K94" s="55"/>
      <c r="L94" s="32" t="e">
        <f t="shared" si="9"/>
        <v>#VALUE!</v>
      </c>
      <c r="M94" s="32" t="e">
        <f t="shared" si="10"/>
        <v>#VALUE!</v>
      </c>
      <c r="N94" s="33" t="e">
        <f t="shared" si="11"/>
        <v>#VALUE!</v>
      </c>
    </row>
    <row r="95" spans="1:14">
      <c r="A95" s="26">
        <v>90</v>
      </c>
      <c r="J95" s="35"/>
      <c r="K95" s="55"/>
      <c r="L95" s="32" t="e">
        <f t="shared" si="9"/>
        <v>#VALUE!</v>
      </c>
      <c r="M95" s="32" t="e">
        <f t="shared" si="10"/>
        <v>#VALUE!</v>
      </c>
      <c r="N95" s="33" t="e">
        <f t="shared" si="11"/>
        <v>#VALUE!</v>
      </c>
    </row>
    <row r="96" spans="1:14">
      <c r="A96" s="26">
        <v>91</v>
      </c>
      <c r="L96" s="32" t="e">
        <f t="shared" si="9"/>
        <v>#VALUE!</v>
      </c>
      <c r="M96" s="32" t="e">
        <f t="shared" si="10"/>
        <v>#VALUE!</v>
      </c>
      <c r="N96" s="33" t="e">
        <f t="shared" si="11"/>
        <v>#VALUE!</v>
      </c>
    </row>
    <row r="97" spans="1:14">
      <c r="A97" s="26">
        <v>92</v>
      </c>
      <c r="J97" s="35"/>
      <c r="K97" s="55"/>
      <c r="L97" s="32" t="e">
        <f t="shared" si="9"/>
        <v>#VALUE!</v>
      </c>
      <c r="M97" s="32" t="e">
        <f t="shared" si="10"/>
        <v>#VALUE!</v>
      </c>
      <c r="N97" s="33" t="e">
        <f t="shared" si="11"/>
        <v>#VALUE!</v>
      </c>
    </row>
    <row r="98" spans="1:14">
      <c r="A98" s="26">
        <v>93</v>
      </c>
      <c r="J98" s="35"/>
      <c r="K98" s="55"/>
      <c r="L98" s="32" t="e">
        <f t="shared" si="9"/>
        <v>#VALUE!</v>
      </c>
      <c r="M98" s="32" t="e">
        <f t="shared" si="10"/>
        <v>#VALUE!</v>
      </c>
      <c r="N98" s="33" t="e">
        <f t="shared" si="11"/>
        <v>#VALUE!</v>
      </c>
    </row>
    <row r="99" spans="1:14">
      <c r="A99" s="26">
        <v>94</v>
      </c>
      <c r="J99" s="35"/>
      <c r="K99" s="55"/>
      <c r="L99" s="32" t="e">
        <f t="shared" si="9"/>
        <v>#VALUE!</v>
      </c>
      <c r="M99" s="32" t="e">
        <f t="shared" si="10"/>
        <v>#VALUE!</v>
      </c>
      <c r="N99" s="33" t="e">
        <f t="shared" si="11"/>
        <v>#VALUE!</v>
      </c>
    </row>
    <row r="100" spans="1:14">
      <c r="A100" s="26">
        <v>95</v>
      </c>
      <c r="J100" s="35"/>
      <c r="K100" s="55"/>
      <c r="L100" s="32" t="e">
        <f t="shared" si="9"/>
        <v>#VALUE!</v>
      </c>
      <c r="M100" s="32" t="e">
        <f t="shared" si="10"/>
        <v>#VALUE!</v>
      </c>
      <c r="N100" s="33" t="e">
        <f t="shared" si="11"/>
        <v>#VALUE!</v>
      </c>
    </row>
    <row r="101" spans="1:14">
      <c r="A101" s="26">
        <v>96</v>
      </c>
      <c r="L101" s="32" t="e">
        <f t="shared" si="9"/>
        <v>#VALUE!</v>
      </c>
      <c r="M101" s="32" t="e">
        <f t="shared" si="10"/>
        <v>#VALUE!</v>
      </c>
      <c r="N101" s="33" t="e">
        <f t="shared" si="11"/>
        <v>#VALUE!</v>
      </c>
    </row>
    <row r="102" spans="1:14">
      <c r="A102" s="26">
        <v>97</v>
      </c>
      <c r="J102" s="35"/>
      <c r="K102" s="55"/>
      <c r="L102" s="32" t="e">
        <f t="shared" si="9"/>
        <v>#VALUE!</v>
      </c>
      <c r="M102" s="32" t="e">
        <f t="shared" si="10"/>
        <v>#VALUE!</v>
      </c>
      <c r="N102" s="33" t="e">
        <f t="shared" si="11"/>
        <v>#VALUE!</v>
      </c>
    </row>
    <row r="103" spans="1:14">
      <c r="A103" s="26">
        <v>98</v>
      </c>
      <c r="J103" s="35"/>
      <c r="K103" s="55"/>
      <c r="L103" s="32" t="e">
        <f t="shared" si="9"/>
        <v>#VALUE!</v>
      </c>
      <c r="M103" s="32" t="e">
        <f t="shared" si="10"/>
        <v>#VALUE!</v>
      </c>
      <c r="N103" s="33" t="e">
        <f t="shared" si="11"/>
        <v>#VALUE!</v>
      </c>
    </row>
    <row r="104" spans="1:14">
      <c r="A104" s="26">
        <v>99</v>
      </c>
      <c r="J104" s="35"/>
      <c r="K104" s="55"/>
      <c r="L104" s="32" t="e">
        <f t="shared" si="9"/>
        <v>#VALUE!</v>
      </c>
      <c r="M104" s="32" t="e">
        <f t="shared" si="10"/>
        <v>#VALUE!</v>
      </c>
      <c r="N104" s="33" t="e">
        <f t="shared" si="11"/>
        <v>#VALUE!</v>
      </c>
    </row>
    <row r="105" spans="1:14">
      <c r="A105" s="26">
        <v>100</v>
      </c>
      <c r="J105" s="35"/>
      <c r="K105" s="55"/>
      <c r="L105" s="32" t="e">
        <f t="shared" ref="L105:L119" si="12">60*60*VALUE(MID(K105,1,2))+60*VALUE(MID(K105,4,2))+VALUE(MID(K105,7,2))</f>
        <v>#VALUE!</v>
      </c>
      <c r="M105" s="32" t="e">
        <f t="shared" ref="M105:M119" si="13">L105-$L$4</f>
        <v>#VALUE!</v>
      </c>
      <c r="N105" s="33" t="e">
        <f t="shared" si="11"/>
        <v>#VALUE!</v>
      </c>
    </row>
    <row r="106" spans="1:14">
      <c r="A106" s="26">
        <v>101</v>
      </c>
      <c r="L106" s="32" t="e">
        <f t="shared" si="12"/>
        <v>#VALUE!</v>
      </c>
      <c r="M106" s="32" t="e">
        <f t="shared" si="13"/>
        <v>#VALUE!</v>
      </c>
      <c r="N106" s="33" t="e">
        <f t="shared" si="11"/>
        <v>#VALUE!</v>
      </c>
    </row>
    <row r="107" spans="1:14">
      <c r="A107" s="26">
        <v>102</v>
      </c>
      <c r="J107" s="35"/>
      <c r="K107" s="55"/>
      <c r="L107" s="32" t="e">
        <f t="shared" si="12"/>
        <v>#VALUE!</v>
      </c>
      <c r="M107" s="32" t="e">
        <f t="shared" si="13"/>
        <v>#VALUE!</v>
      </c>
      <c r="N107" s="33" t="e">
        <f t="shared" si="11"/>
        <v>#VALUE!</v>
      </c>
    </row>
    <row r="108" spans="1:14">
      <c r="A108" s="26">
        <v>103</v>
      </c>
      <c r="J108" s="35"/>
      <c r="K108" s="55"/>
      <c r="L108" s="32" t="e">
        <f t="shared" si="12"/>
        <v>#VALUE!</v>
      </c>
      <c r="M108" s="32" t="e">
        <f t="shared" si="13"/>
        <v>#VALUE!</v>
      </c>
      <c r="N108" s="33" t="e">
        <f t="shared" si="11"/>
        <v>#VALUE!</v>
      </c>
    </row>
    <row r="109" spans="1:14">
      <c r="A109" s="26">
        <v>104</v>
      </c>
      <c r="J109" s="35"/>
      <c r="K109" s="55"/>
      <c r="L109" s="32" t="e">
        <f t="shared" si="12"/>
        <v>#VALUE!</v>
      </c>
      <c r="M109" s="32" t="e">
        <f t="shared" si="13"/>
        <v>#VALUE!</v>
      </c>
      <c r="N109" s="33" t="e">
        <f t="shared" si="11"/>
        <v>#VALUE!</v>
      </c>
    </row>
    <row r="110" spans="1:14">
      <c r="A110" s="26">
        <v>105</v>
      </c>
      <c r="J110" s="35"/>
      <c r="K110" s="55"/>
      <c r="L110" s="32" t="e">
        <f t="shared" si="12"/>
        <v>#VALUE!</v>
      </c>
      <c r="M110" s="32" t="e">
        <f t="shared" si="13"/>
        <v>#VALUE!</v>
      </c>
      <c r="N110" s="33" t="e">
        <f t="shared" si="11"/>
        <v>#VALUE!</v>
      </c>
    </row>
    <row r="111" spans="1:14">
      <c r="A111" s="26">
        <v>106</v>
      </c>
      <c r="L111" s="32" t="e">
        <f t="shared" si="12"/>
        <v>#VALUE!</v>
      </c>
      <c r="M111" s="32" t="e">
        <f t="shared" si="13"/>
        <v>#VALUE!</v>
      </c>
      <c r="N111" s="33" t="e">
        <f t="shared" si="11"/>
        <v>#VALUE!</v>
      </c>
    </row>
    <row r="112" spans="1:14">
      <c r="A112" s="26">
        <v>107</v>
      </c>
      <c r="J112" s="35"/>
      <c r="K112" s="55"/>
      <c r="L112" s="32" t="e">
        <f t="shared" si="12"/>
        <v>#VALUE!</v>
      </c>
      <c r="M112" s="32" t="e">
        <f t="shared" si="13"/>
        <v>#VALUE!</v>
      </c>
      <c r="N112" s="33" t="e">
        <f t="shared" si="11"/>
        <v>#VALUE!</v>
      </c>
    </row>
    <row r="113" spans="10:14">
      <c r="J113" s="35"/>
      <c r="K113" s="55"/>
      <c r="L113" s="32" t="e">
        <f t="shared" si="12"/>
        <v>#VALUE!</v>
      </c>
      <c r="M113" s="32" t="e">
        <f t="shared" si="13"/>
        <v>#VALUE!</v>
      </c>
      <c r="N113" s="33" t="e">
        <f t="shared" si="11"/>
        <v>#VALUE!</v>
      </c>
    </row>
    <row r="114" spans="10:14">
      <c r="J114" s="35"/>
      <c r="K114" s="55"/>
      <c r="L114" s="32" t="e">
        <f t="shared" si="12"/>
        <v>#VALUE!</v>
      </c>
      <c r="M114" s="32" t="e">
        <f t="shared" si="13"/>
        <v>#VALUE!</v>
      </c>
      <c r="N114" s="33" t="e">
        <f t="shared" si="11"/>
        <v>#VALUE!</v>
      </c>
    </row>
    <row r="115" spans="10:14">
      <c r="J115" s="35"/>
      <c r="K115" s="55"/>
      <c r="L115" s="32" t="e">
        <f t="shared" si="12"/>
        <v>#VALUE!</v>
      </c>
      <c r="M115" s="32" t="e">
        <f t="shared" si="13"/>
        <v>#VALUE!</v>
      </c>
      <c r="N115" s="33" t="e">
        <f t="shared" si="11"/>
        <v>#VALUE!</v>
      </c>
    </row>
    <row r="116" spans="10:14">
      <c r="L116" s="32" t="e">
        <f t="shared" si="12"/>
        <v>#VALUE!</v>
      </c>
      <c r="M116" s="32" t="e">
        <f t="shared" si="13"/>
        <v>#VALUE!</v>
      </c>
      <c r="N116" s="33" t="e">
        <f t="shared" si="11"/>
        <v>#VALUE!</v>
      </c>
    </row>
    <row r="117" spans="10:14">
      <c r="J117" s="35"/>
      <c r="K117" s="55"/>
      <c r="L117" s="32" t="e">
        <f t="shared" si="12"/>
        <v>#VALUE!</v>
      </c>
      <c r="M117" s="32" t="e">
        <f t="shared" si="13"/>
        <v>#VALUE!</v>
      </c>
      <c r="N117" s="33" t="e">
        <f t="shared" si="11"/>
        <v>#VALUE!</v>
      </c>
    </row>
    <row r="118" spans="10:14">
      <c r="J118" s="35"/>
      <c r="K118" s="55"/>
      <c r="L118" s="32" t="e">
        <f t="shared" si="12"/>
        <v>#VALUE!</v>
      </c>
      <c r="M118" s="32" t="e">
        <f t="shared" si="13"/>
        <v>#VALUE!</v>
      </c>
      <c r="N118" s="33" t="e">
        <f t="shared" si="11"/>
        <v>#VALUE!</v>
      </c>
    </row>
    <row r="119" spans="10:14">
      <c r="J119" s="35"/>
      <c r="K119" s="55"/>
      <c r="L119" s="32" t="e">
        <f t="shared" si="12"/>
        <v>#VALUE!</v>
      </c>
      <c r="M119" s="32" t="e">
        <f t="shared" si="13"/>
        <v>#VALUE!</v>
      </c>
      <c r="N119" s="33" t="e">
        <f t="shared" si="11"/>
        <v>#VALUE!</v>
      </c>
    </row>
  </sheetData>
  <sortState ref="A6:T86">
    <sortCondition ref="K6:K86"/>
  </sortState>
  <mergeCells count="3">
    <mergeCell ref="C1:J1"/>
    <mergeCell ref="C2:J2"/>
    <mergeCell ref="C3:J3"/>
  </mergeCells>
  <phoneticPr fontId="12" type="noConversion"/>
  <pageMargins left="0.70866141732283472" right="0.70866141732283472" top="0.53" bottom="0.47" header="0.31496062992125984" footer="0.31496062992125984"/>
  <pageSetup paperSize="9" scale="72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9"/>
  <sheetViews>
    <sheetView tabSelected="1" view="pageBreakPreview" zoomScale="80" zoomScaleNormal="100" zoomScaleSheetLayoutView="80" workbookViewId="0">
      <selection activeCell="S32" sqref="S32"/>
    </sheetView>
  </sheetViews>
  <sheetFormatPr defaultRowHeight="15.75"/>
  <cols>
    <col min="1" max="1" width="4.42578125" style="26" bestFit="1" customWidth="1"/>
    <col min="2" max="2" width="6.85546875" style="26" bestFit="1" customWidth="1"/>
    <col min="3" max="3" width="5.42578125" style="57" customWidth="1"/>
    <col min="4" max="4" width="6" style="53" hidden="1" customWidth="1"/>
    <col min="5" max="5" width="9.28515625" style="29" customWidth="1"/>
    <col min="6" max="6" width="19.5703125" style="50" bestFit="1" customWidth="1"/>
    <col min="7" max="7" width="6.42578125" style="37" bestFit="1" customWidth="1"/>
    <col min="8" max="8" width="9.140625" style="30" hidden="1" customWidth="1"/>
    <col min="9" max="9" width="22.7109375" style="27" bestFit="1" customWidth="1"/>
    <col min="10" max="10" width="43.42578125" style="28" customWidth="1"/>
    <col min="11" max="11" width="12.5703125" style="44" customWidth="1"/>
    <col min="12" max="12" width="11.5703125" style="81" hidden="1" customWidth="1"/>
    <col min="13" max="13" width="10" style="76" hidden="1" customWidth="1"/>
    <col min="14" max="14" width="12.28515625" style="142" customWidth="1"/>
  </cols>
  <sheetData>
    <row r="1" spans="1:14" s="1" customFormat="1" ht="18.75">
      <c r="C1" s="114" t="s">
        <v>0</v>
      </c>
      <c r="D1" s="114"/>
      <c r="E1" s="114"/>
      <c r="F1" s="114"/>
      <c r="G1" s="114"/>
      <c r="H1" s="114"/>
      <c r="I1" s="114"/>
      <c r="J1" s="114"/>
      <c r="K1" s="38"/>
      <c r="L1" s="73"/>
      <c r="M1" s="74"/>
      <c r="N1" s="132"/>
    </row>
    <row r="2" spans="1:14" s="5" customFormat="1" ht="16.5">
      <c r="C2" s="115" t="s">
        <v>343</v>
      </c>
      <c r="D2" s="115"/>
      <c r="E2" s="115"/>
      <c r="F2" s="115"/>
      <c r="G2" s="115"/>
      <c r="H2" s="115"/>
      <c r="I2" s="115"/>
      <c r="J2" s="115"/>
      <c r="K2" s="39"/>
      <c r="L2" s="73"/>
      <c r="M2" s="74"/>
      <c r="N2" s="135"/>
    </row>
    <row r="3" spans="1:14" s="9" customFormat="1" ht="16.5" thickBot="1">
      <c r="C3" s="116" t="s">
        <v>73</v>
      </c>
      <c r="D3" s="116"/>
      <c r="E3" s="116"/>
      <c r="F3" s="116"/>
      <c r="G3" s="116"/>
      <c r="H3" s="116"/>
      <c r="I3" s="116"/>
      <c r="J3" s="116"/>
      <c r="K3" s="40"/>
      <c r="L3" s="73"/>
      <c r="M3" s="74"/>
      <c r="N3" s="138"/>
    </row>
    <row r="4" spans="1:14" s="21" customFormat="1" ht="16.5" hidden="1" thickBot="1">
      <c r="A4" s="13"/>
      <c r="B4" s="13"/>
      <c r="C4" s="56" t="s">
        <v>1</v>
      </c>
      <c r="D4" s="14"/>
      <c r="E4" s="15" t="s">
        <v>72</v>
      </c>
      <c r="F4" s="89" t="s">
        <v>2</v>
      </c>
      <c r="G4" s="14" t="s">
        <v>2</v>
      </c>
      <c r="H4" s="16"/>
      <c r="I4" s="17"/>
      <c r="J4" s="18" t="s">
        <v>2</v>
      </c>
      <c r="K4" s="41"/>
      <c r="L4" s="75">
        <f>60*60*VALUE(MID(E4,1,2))+60*VALUE(MID(E4,4,2))+VALUE(MID(E4,7,2))</f>
        <v>39600</v>
      </c>
      <c r="M4" s="76"/>
      <c r="N4" s="140"/>
    </row>
    <row r="5" spans="1:14" s="24" customFormat="1" ht="30.75" thickBot="1">
      <c r="A5" s="26" t="s">
        <v>3</v>
      </c>
      <c r="B5" s="71" t="s">
        <v>334</v>
      </c>
      <c r="C5" s="71" t="s">
        <v>70</v>
      </c>
      <c r="D5" s="45" t="s">
        <v>4</v>
      </c>
      <c r="E5" s="49" t="s">
        <v>5</v>
      </c>
      <c r="F5" s="90" t="s">
        <v>6</v>
      </c>
      <c r="G5" s="37" t="s">
        <v>7</v>
      </c>
      <c r="H5" s="30" t="s">
        <v>8</v>
      </c>
      <c r="I5" s="51" t="s">
        <v>9</v>
      </c>
      <c r="J5" s="52" t="s">
        <v>10</v>
      </c>
      <c r="K5" s="139" t="s">
        <v>74</v>
      </c>
      <c r="L5" s="77" t="s">
        <v>11</v>
      </c>
      <c r="M5" s="78" t="s">
        <v>12</v>
      </c>
      <c r="N5" s="141" t="s">
        <v>13</v>
      </c>
    </row>
    <row r="6" spans="1:14" ht="25.5">
      <c r="A6" s="42">
        <v>1</v>
      </c>
      <c r="B6" s="26" t="s">
        <v>335</v>
      </c>
      <c r="C6" s="57">
        <v>40</v>
      </c>
      <c r="D6" s="53">
        <v>99</v>
      </c>
      <c r="E6" s="48">
        <v>111</v>
      </c>
      <c r="F6" s="88">
        <v>1</v>
      </c>
      <c r="G6" s="36">
        <v>82</v>
      </c>
      <c r="I6" s="27" t="s">
        <v>245</v>
      </c>
      <c r="J6" s="35" t="s">
        <v>341</v>
      </c>
      <c r="K6" s="54" t="s">
        <v>251</v>
      </c>
      <c r="L6" s="79">
        <f t="shared" ref="L6:L18" si="0">60*60*VALUE(MID(K6,1,2))+60*VALUE(MID(K6,4,2))+VALUE(MID(K6,7,2))</f>
        <v>44026</v>
      </c>
      <c r="M6" s="79">
        <f t="shared" ref="M6:M18" si="1">L6-$L$4</f>
        <v>4426</v>
      </c>
      <c r="N6" s="143">
        <f t="shared" ref="N6:N18" si="2">INT(100*M6/G6+0.5)</f>
        <v>5398</v>
      </c>
    </row>
    <row r="7" spans="1:14" ht="38.25">
      <c r="A7" s="42">
        <v>2</v>
      </c>
      <c r="B7" s="26" t="s">
        <v>335</v>
      </c>
      <c r="C7" s="57">
        <v>77</v>
      </c>
      <c r="D7" s="53" t="s">
        <v>143</v>
      </c>
      <c r="E7" s="48">
        <v>3702</v>
      </c>
      <c r="F7" s="50" t="s">
        <v>144</v>
      </c>
      <c r="G7" s="37">
        <v>85</v>
      </c>
      <c r="I7" s="27" t="s">
        <v>145</v>
      </c>
      <c r="J7" s="35" t="s">
        <v>146</v>
      </c>
      <c r="K7" s="54" t="s">
        <v>252</v>
      </c>
      <c r="L7" s="79">
        <f t="shared" si="0"/>
        <v>44330</v>
      </c>
      <c r="M7" s="79">
        <f t="shared" si="1"/>
        <v>4730</v>
      </c>
      <c r="N7" s="143">
        <f t="shared" si="2"/>
        <v>5565</v>
      </c>
    </row>
    <row r="8" spans="1:14" ht="27" customHeight="1">
      <c r="A8" s="42">
        <v>3</v>
      </c>
      <c r="B8" s="26" t="s">
        <v>335</v>
      </c>
      <c r="C8" s="57">
        <v>93</v>
      </c>
      <c r="D8" s="53">
        <v>33</v>
      </c>
      <c r="E8" s="48">
        <v>75</v>
      </c>
      <c r="F8" s="50" t="s">
        <v>184</v>
      </c>
      <c r="G8" s="37">
        <v>89</v>
      </c>
      <c r="I8" s="27" t="s">
        <v>68</v>
      </c>
      <c r="J8" s="35" t="s">
        <v>185</v>
      </c>
      <c r="K8" s="54" t="s">
        <v>254</v>
      </c>
      <c r="L8" s="79">
        <f t="shared" si="0"/>
        <v>44624</v>
      </c>
      <c r="M8" s="79">
        <f t="shared" si="1"/>
        <v>5024</v>
      </c>
      <c r="N8" s="143">
        <f t="shared" si="2"/>
        <v>5645</v>
      </c>
    </row>
    <row r="9" spans="1:14">
      <c r="A9" s="26">
        <v>4</v>
      </c>
      <c r="B9" s="26" t="s">
        <v>335</v>
      </c>
      <c r="C9" s="57">
        <v>79</v>
      </c>
      <c r="D9" s="53" t="s">
        <v>147</v>
      </c>
      <c r="E9" s="48">
        <v>8004</v>
      </c>
      <c r="F9" s="50" t="s">
        <v>148</v>
      </c>
      <c r="G9" s="37">
        <v>84</v>
      </c>
      <c r="I9" s="27" t="s">
        <v>149</v>
      </c>
      <c r="J9" s="35" t="s">
        <v>150</v>
      </c>
      <c r="K9" s="54" t="s">
        <v>253</v>
      </c>
      <c r="L9" s="79">
        <f t="shared" si="0"/>
        <v>44454</v>
      </c>
      <c r="M9" s="79">
        <f t="shared" si="1"/>
        <v>4854</v>
      </c>
      <c r="N9" s="143">
        <f t="shared" si="2"/>
        <v>5779</v>
      </c>
    </row>
    <row r="10" spans="1:14" s="24" customFormat="1" ht="51">
      <c r="A10" s="26">
        <v>5</v>
      </c>
      <c r="B10" s="26" t="s">
        <v>335</v>
      </c>
      <c r="C10" s="106">
        <v>78</v>
      </c>
      <c r="D10" s="53" t="s">
        <v>143</v>
      </c>
      <c r="E10" s="48">
        <v>92</v>
      </c>
      <c r="F10" s="50" t="s">
        <v>157</v>
      </c>
      <c r="G10" s="37">
        <v>68</v>
      </c>
      <c r="H10" s="30"/>
      <c r="I10" s="27" t="s">
        <v>14</v>
      </c>
      <c r="J10" s="35" t="s">
        <v>363</v>
      </c>
      <c r="K10" s="54" t="s">
        <v>250</v>
      </c>
      <c r="L10" s="79">
        <f t="shared" si="0"/>
        <v>43812</v>
      </c>
      <c r="M10" s="79">
        <f t="shared" si="1"/>
        <v>4212</v>
      </c>
      <c r="N10" s="143">
        <f t="shared" si="2"/>
        <v>6194</v>
      </c>
    </row>
    <row r="11" spans="1:14" ht="25.5">
      <c r="A11" s="26">
        <v>6</v>
      </c>
      <c r="B11" s="26" t="s">
        <v>335</v>
      </c>
      <c r="C11" s="57">
        <v>99</v>
      </c>
      <c r="D11" s="53" t="s">
        <v>143</v>
      </c>
      <c r="E11" s="48">
        <v>89</v>
      </c>
      <c r="F11" s="50" t="s">
        <v>37</v>
      </c>
      <c r="G11" s="37">
        <v>89</v>
      </c>
      <c r="I11" s="51" t="s">
        <v>196</v>
      </c>
      <c r="J11" s="35" t="s">
        <v>375</v>
      </c>
      <c r="K11" s="54" t="s">
        <v>262</v>
      </c>
      <c r="L11" s="79">
        <f t="shared" si="0"/>
        <v>45152</v>
      </c>
      <c r="M11" s="79">
        <f t="shared" si="1"/>
        <v>5552</v>
      </c>
      <c r="N11" s="143">
        <f t="shared" si="2"/>
        <v>6238</v>
      </c>
    </row>
    <row r="12" spans="1:14" s="68" customFormat="1" ht="25.5">
      <c r="A12" s="26">
        <v>7</v>
      </c>
      <c r="B12" s="26" t="s">
        <v>335</v>
      </c>
      <c r="C12" s="57">
        <v>87</v>
      </c>
      <c r="D12" s="53" t="s">
        <v>163</v>
      </c>
      <c r="E12" s="48">
        <v>3501</v>
      </c>
      <c r="F12" s="50" t="s">
        <v>162</v>
      </c>
      <c r="G12" s="37">
        <v>87</v>
      </c>
      <c r="H12" s="30"/>
      <c r="I12" s="27" t="s">
        <v>164</v>
      </c>
      <c r="J12" s="35" t="s">
        <v>165</v>
      </c>
      <c r="K12" s="54" t="s">
        <v>260</v>
      </c>
      <c r="L12" s="79">
        <f t="shared" si="0"/>
        <v>45085</v>
      </c>
      <c r="M12" s="79">
        <f t="shared" si="1"/>
        <v>5485</v>
      </c>
      <c r="N12" s="143">
        <f t="shared" si="2"/>
        <v>6305</v>
      </c>
    </row>
    <row r="13" spans="1:14" s="85" customFormat="1" ht="25.5">
      <c r="A13" s="26">
        <v>8</v>
      </c>
      <c r="B13" s="26" t="s">
        <v>335</v>
      </c>
      <c r="C13" s="43">
        <v>49</v>
      </c>
      <c r="D13" s="82" t="s">
        <v>143</v>
      </c>
      <c r="E13" s="83">
        <v>1052</v>
      </c>
      <c r="F13" s="50" t="s">
        <v>63</v>
      </c>
      <c r="G13" s="37">
        <v>85</v>
      </c>
      <c r="H13" s="30"/>
      <c r="I13" s="27" t="s">
        <v>64</v>
      </c>
      <c r="J13" s="35" t="s">
        <v>367</v>
      </c>
      <c r="K13" s="84" t="s">
        <v>258</v>
      </c>
      <c r="L13" s="79">
        <f t="shared" si="0"/>
        <v>44982</v>
      </c>
      <c r="M13" s="79">
        <f t="shared" si="1"/>
        <v>5382</v>
      </c>
      <c r="N13" s="143">
        <f t="shared" si="2"/>
        <v>6332</v>
      </c>
    </row>
    <row r="14" spans="1:14" s="24" customFormat="1">
      <c r="A14" s="26">
        <v>9</v>
      </c>
      <c r="B14" s="26" t="s">
        <v>335</v>
      </c>
      <c r="C14" s="57"/>
      <c r="D14" s="53" t="s">
        <v>143</v>
      </c>
      <c r="E14" s="48">
        <v>4</v>
      </c>
      <c r="F14" s="50" t="s">
        <v>259</v>
      </c>
      <c r="G14" s="37">
        <v>84</v>
      </c>
      <c r="H14" s="30"/>
      <c r="I14" s="27" t="s">
        <v>365</v>
      </c>
      <c r="J14" s="35" t="s">
        <v>366</v>
      </c>
      <c r="K14" s="54" t="s">
        <v>258</v>
      </c>
      <c r="L14" s="79">
        <f t="shared" si="0"/>
        <v>44982</v>
      </c>
      <c r="M14" s="79">
        <f t="shared" si="1"/>
        <v>5382</v>
      </c>
      <c r="N14" s="143">
        <f t="shared" si="2"/>
        <v>6407</v>
      </c>
    </row>
    <row r="15" spans="1:14" s="24" customFormat="1">
      <c r="A15" s="26">
        <v>10</v>
      </c>
      <c r="B15" s="26" t="s">
        <v>335</v>
      </c>
      <c r="C15" s="57">
        <v>112</v>
      </c>
      <c r="D15" s="53" t="s">
        <v>143</v>
      </c>
      <c r="E15" s="48">
        <v>3705</v>
      </c>
      <c r="F15" s="50" t="s">
        <v>217</v>
      </c>
      <c r="G15" s="37">
        <v>85</v>
      </c>
      <c r="H15" s="30"/>
      <c r="I15" s="27" t="s">
        <v>36</v>
      </c>
      <c r="J15" s="35" t="s">
        <v>379</v>
      </c>
      <c r="K15" s="54" t="s">
        <v>265</v>
      </c>
      <c r="L15" s="79">
        <f t="shared" si="0"/>
        <v>45312</v>
      </c>
      <c r="M15" s="79">
        <f t="shared" si="1"/>
        <v>5712</v>
      </c>
      <c r="N15" s="143">
        <f t="shared" si="2"/>
        <v>6720</v>
      </c>
    </row>
    <row r="16" spans="1:14" s="24" customFormat="1">
      <c r="A16" s="26">
        <v>11</v>
      </c>
      <c r="B16" s="26" t="s">
        <v>335</v>
      </c>
      <c r="C16" s="57">
        <v>71</v>
      </c>
      <c r="D16" s="53">
        <v>99</v>
      </c>
      <c r="E16" s="48">
        <v>124</v>
      </c>
      <c r="F16" s="50" t="s">
        <v>131</v>
      </c>
      <c r="G16" s="37">
        <v>82</v>
      </c>
      <c r="H16" s="30"/>
      <c r="I16" s="27" t="s">
        <v>132</v>
      </c>
      <c r="J16" s="35" t="s">
        <v>133</v>
      </c>
      <c r="K16" s="54" t="s">
        <v>264</v>
      </c>
      <c r="L16" s="79">
        <f t="shared" si="0"/>
        <v>45160</v>
      </c>
      <c r="M16" s="79">
        <f t="shared" si="1"/>
        <v>5560</v>
      </c>
      <c r="N16" s="143">
        <f t="shared" si="2"/>
        <v>6780</v>
      </c>
    </row>
    <row r="17" spans="1:14">
      <c r="A17" s="26">
        <v>12</v>
      </c>
      <c r="B17" s="26" t="s">
        <v>335</v>
      </c>
      <c r="C17" s="57">
        <v>96</v>
      </c>
      <c r="D17" s="53" t="s">
        <v>143</v>
      </c>
      <c r="E17" s="48">
        <v>1</v>
      </c>
      <c r="F17" s="50" t="s">
        <v>189</v>
      </c>
      <c r="G17" s="37">
        <v>84</v>
      </c>
      <c r="I17" s="27" t="s">
        <v>54</v>
      </c>
      <c r="J17" s="35" t="s">
        <v>190</v>
      </c>
      <c r="K17" s="54" t="s">
        <v>296</v>
      </c>
      <c r="L17" s="79">
        <f t="shared" si="0"/>
        <v>45998</v>
      </c>
      <c r="M17" s="79">
        <f t="shared" si="1"/>
        <v>6398</v>
      </c>
      <c r="N17" s="143">
        <f t="shared" si="2"/>
        <v>7617</v>
      </c>
    </row>
    <row r="18" spans="1:14" s="24" customFormat="1">
      <c r="A18" s="26">
        <v>13</v>
      </c>
      <c r="B18" s="26" t="s">
        <v>335</v>
      </c>
      <c r="C18" s="57">
        <v>119</v>
      </c>
      <c r="D18" s="53" t="s">
        <v>143</v>
      </c>
      <c r="E18" s="48">
        <v>8002</v>
      </c>
      <c r="F18" s="50" t="s">
        <v>226</v>
      </c>
      <c r="G18" s="36">
        <v>84</v>
      </c>
      <c r="H18" s="30"/>
      <c r="I18" s="27" t="s">
        <v>227</v>
      </c>
      <c r="J18" s="35" t="s">
        <v>228</v>
      </c>
      <c r="K18" s="54" t="s">
        <v>66</v>
      </c>
      <c r="L18" s="79" t="e">
        <f t="shared" si="0"/>
        <v>#VALUE!</v>
      </c>
      <c r="M18" s="79" t="e">
        <f t="shared" si="1"/>
        <v>#VALUE!</v>
      </c>
      <c r="N18" s="143" t="e">
        <f t="shared" si="2"/>
        <v>#VALUE!</v>
      </c>
    </row>
    <row r="19" spans="1:14" s="24" customFormat="1" ht="15.75" customHeight="1">
      <c r="A19" s="117" t="s">
        <v>344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60"/>
    </row>
    <row r="20" spans="1:14" s="24" customFormat="1">
      <c r="A20" s="42">
        <v>1</v>
      </c>
      <c r="B20" s="26" t="s">
        <v>336</v>
      </c>
      <c r="C20" s="57">
        <v>88</v>
      </c>
      <c r="D20" s="53" t="s">
        <v>166</v>
      </c>
      <c r="E20" s="48">
        <v>131</v>
      </c>
      <c r="F20" s="50" t="s">
        <v>16</v>
      </c>
      <c r="G20" s="37">
        <v>99</v>
      </c>
      <c r="H20" s="30"/>
      <c r="I20" s="27" t="s">
        <v>40</v>
      </c>
      <c r="J20" s="35" t="s">
        <v>39</v>
      </c>
      <c r="K20" s="54" t="s">
        <v>271</v>
      </c>
      <c r="L20" s="79">
        <f t="shared" ref="L20:L45" si="3">60*60*VALUE(MID(K20,1,2))+60*VALUE(MID(K20,4,2))+VALUE(MID(K20,7,2))</f>
        <v>45403</v>
      </c>
      <c r="M20" s="79">
        <f t="shared" ref="M20:M45" si="4">L20-$L$4</f>
        <v>5803</v>
      </c>
      <c r="N20" s="143">
        <f t="shared" ref="N20:N45" si="5">INT(100*M20/G20+0.5)</f>
        <v>5862</v>
      </c>
    </row>
    <row r="21" spans="1:14" s="24" customFormat="1">
      <c r="A21" s="42">
        <v>2</v>
      </c>
      <c r="B21" s="26" t="s">
        <v>336</v>
      </c>
      <c r="C21" s="57">
        <v>98</v>
      </c>
      <c r="D21" s="53" t="s">
        <v>195</v>
      </c>
      <c r="E21" s="48">
        <v>220</v>
      </c>
      <c r="F21" s="50" t="s">
        <v>21</v>
      </c>
      <c r="G21" s="37">
        <v>90</v>
      </c>
      <c r="H21" s="30"/>
      <c r="I21" s="27" t="s">
        <v>22</v>
      </c>
      <c r="J21" s="35" t="s">
        <v>346</v>
      </c>
      <c r="K21" s="54" t="s">
        <v>255</v>
      </c>
      <c r="L21" s="79">
        <f t="shared" si="3"/>
        <v>44938</v>
      </c>
      <c r="M21" s="79">
        <f t="shared" si="4"/>
        <v>5338</v>
      </c>
      <c r="N21" s="143">
        <f t="shared" si="5"/>
        <v>5931</v>
      </c>
    </row>
    <row r="22" spans="1:14" s="24" customFormat="1" ht="25.5">
      <c r="A22" s="42">
        <v>3</v>
      </c>
      <c r="B22" s="26" t="s">
        <v>336</v>
      </c>
      <c r="C22" s="57">
        <v>34</v>
      </c>
      <c r="D22" s="53">
        <v>33</v>
      </c>
      <c r="E22" s="48">
        <v>2057</v>
      </c>
      <c r="F22" s="50" t="s">
        <v>239</v>
      </c>
      <c r="G22" s="37">
        <v>97</v>
      </c>
      <c r="H22" s="30"/>
      <c r="I22" s="27" t="s">
        <v>240</v>
      </c>
      <c r="J22" s="35" t="s">
        <v>345</v>
      </c>
      <c r="K22" s="54" t="s">
        <v>269</v>
      </c>
      <c r="L22" s="79">
        <f t="shared" si="3"/>
        <v>45382</v>
      </c>
      <c r="M22" s="79">
        <f t="shared" si="4"/>
        <v>5782</v>
      </c>
      <c r="N22" s="143">
        <f t="shared" si="5"/>
        <v>5961</v>
      </c>
    </row>
    <row r="23" spans="1:14" ht="25.5">
      <c r="A23" s="26">
        <v>4</v>
      </c>
      <c r="B23" s="26" t="s">
        <v>336</v>
      </c>
      <c r="C23" s="57">
        <v>38</v>
      </c>
      <c r="D23" s="53" t="s">
        <v>166</v>
      </c>
      <c r="E23" s="48">
        <v>38</v>
      </c>
      <c r="F23" s="50" t="s">
        <v>249</v>
      </c>
      <c r="G23" s="37">
        <v>99</v>
      </c>
      <c r="I23" s="27" t="s">
        <v>360</v>
      </c>
      <c r="J23" s="35" t="s">
        <v>361</v>
      </c>
      <c r="K23" s="54" t="s">
        <v>279</v>
      </c>
      <c r="L23" s="79">
        <f t="shared" si="3"/>
        <v>45549</v>
      </c>
      <c r="M23" s="79">
        <f t="shared" si="4"/>
        <v>5949</v>
      </c>
      <c r="N23" s="143">
        <f t="shared" si="5"/>
        <v>6009</v>
      </c>
    </row>
    <row r="24" spans="1:14">
      <c r="A24" s="26">
        <v>5</v>
      </c>
      <c r="B24" s="26" t="s">
        <v>336</v>
      </c>
      <c r="C24" s="57">
        <v>81</v>
      </c>
      <c r="D24" s="53" t="s">
        <v>111</v>
      </c>
      <c r="E24" s="48">
        <v>18</v>
      </c>
      <c r="F24" s="50" t="s">
        <v>93</v>
      </c>
      <c r="G24" s="37">
        <v>98</v>
      </c>
      <c r="I24" s="27" t="s">
        <v>94</v>
      </c>
      <c r="J24" s="35" t="s">
        <v>152</v>
      </c>
      <c r="K24" s="54" t="s">
        <v>275</v>
      </c>
      <c r="L24" s="79">
        <f t="shared" si="3"/>
        <v>45491</v>
      </c>
      <c r="M24" s="79">
        <f t="shared" si="4"/>
        <v>5891</v>
      </c>
      <c r="N24" s="143">
        <f t="shared" si="5"/>
        <v>6011</v>
      </c>
    </row>
    <row r="25" spans="1:14">
      <c r="A25" s="26">
        <v>6</v>
      </c>
      <c r="B25" s="26" t="s">
        <v>336</v>
      </c>
      <c r="C25" s="57">
        <v>83</v>
      </c>
      <c r="D25" s="53" t="s">
        <v>75</v>
      </c>
      <c r="E25" s="48">
        <v>590</v>
      </c>
      <c r="F25" s="50" t="s">
        <v>156</v>
      </c>
      <c r="G25" s="37">
        <v>91</v>
      </c>
      <c r="I25" s="27" t="s">
        <v>158</v>
      </c>
      <c r="J25" s="35" t="s">
        <v>159</v>
      </c>
      <c r="K25" s="54" t="s">
        <v>261</v>
      </c>
      <c r="L25" s="79">
        <f t="shared" si="3"/>
        <v>45141</v>
      </c>
      <c r="M25" s="79">
        <f t="shared" si="4"/>
        <v>5541</v>
      </c>
      <c r="N25" s="143">
        <f t="shared" si="5"/>
        <v>6089</v>
      </c>
    </row>
    <row r="26" spans="1:14">
      <c r="A26" s="26">
        <v>7</v>
      </c>
      <c r="B26" s="26" t="s">
        <v>336</v>
      </c>
      <c r="C26" s="57">
        <v>115</v>
      </c>
      <c r="D26" s="53" t="s">
        <v>143</v>
      </c>
      <c r="E26" s="48">
        <v>461</v>
      </c>
      <c r="F26" s="50" t="s">
        <v>26</v>
      </c>
      <c r="G26" s="37">
        <v>94</v>
      </c>
      <c r="I26" s="27" t="s">
        <v>222</v>
      </c>
      <c r="J26" s="35" t="s">
        <v>223</v>
      </c>
      <c r="K26" s="54" t="s">
        <v>267</v>
      </c>
      <c r="L26" s="79">
        <f t="shared" si="3"/>
        <v>45334</v>
      </c>
      <c r="M26" s="79">
        <f t="shared" si="4"/>
        <v>5734</v>
      </c>
      <c r="N26" s="143">
        <f t="shared" si="5"/>
        <v>6100</v>
      </c>
    </row>
    <row r="27" spans="1:14">
      <c r="A27" s="26">
        <v>8</v>
      </c>
      <c r="B27" s="26" t="s">
        <v>336</v>
      </c>
      <c r="C27" s="57">
        <v>102</v>
      </c>
      <c r="D27" s="53" t="s">
        <v>202</v>
      </c>
      <c r="E27" s="48">
        <v>61</v>
      </c>
      <c r="F27" s="50" t="s">
        <v>201</v>
      </c>
      <c r="G27" s="37">
        <v>90</v>
      </c>
      <c r="I27" s="27" t="s">
        <v>203</v>
      </c>
      <c r="J27" s="35" t="s">
        <v>362</v>
      </c>
      <c r="K27" s="54" t="s">
        <v>263</v>
      </c>
      <c r="L27" s="79">
        <f t="shared" si="3"/>
        <v>45156</v>
      </c>
      <c r="M27" s="79">
        <f t="shared" si="4"/>
        <v>5556</v>
      </c>
      <c r="N27" s="143">
        <f t="shared" si="5"/>
        <v>6173</v>
      </c>
    </row>
    <row r="28" spans="1:14">
      <c r="A28" s="26">
        <v>9</v>
      </c>
      <c r="B28" s="26" t="s">
        <v>336</v>
      </c>
      <c r="C28" s="57">
        <v>62</v>
      </c>
      <c r="D28" s="53" t="s">
        <v>75</v>
      </c>
      <c r="E28" s="46">
        <v>1107</v>
      </c>
      <c r="F28" s="50" t="s">
        <v>46</v>
      </c>
      <c r="G28" s="37">
        <v>91</v>
      </c>
      <c r="I28" s="27" t="s">
        <v>76</v>
      </c>
      <c r="J28" s="35" t="s">
        <v>77</v>
      </c>
      <c r="K28" s="54" t="s">
        <v>268</v>
      </c>
      <c r="L28" s="79">
        <f t="shared" si="3"/>
        <v>45359</v>
      </c>
      <c r="M28" s="79">
        <f t="shared" si="4"/>
        <v>5759</v>
      </c>
      <c r="N28" s="143">
        <f t="shared" si="5"/>
        <v>6329</v>
      </c>
    </row>
    <row r="29" spans="1:14" ht="25.5">
      <c r="A29" s="26">
        <v>10</v>
      </c>
      <c r="B29" s="26" t="s">
        <v>336</v>
      </c>
      <c r="C29" s="57">
        <v>63</v>
      </c>
      <c r="D29" s="53" t="s">
        <v>126</v>
      </c>
      <c r="E29" s="48">
        <v>65</v>
      </c>
      <c r="F29" s="50" t="s">
        <v>123</v>
      </c>
      <c r="G29" s="37">
        <v>90</v>
      </c>
      <c r="I29" s="27" t="s">
        <v>124</v>
      </c>
      <c r="J29" s="35" t="s">
        <v>125</v>
      </c>
      <c r="K29" s="54" t="s">
        <v>266</v>
      </c>
      <c r="L29" s="79">
        <f t="shared" si="3"/>
        <v>45314</v>
      </c>
      <c r="M29" s="79">
        <f t="shared" si="4"/>
        <v>5714</v>
      </c>
      <c r="N29" s="143">
        <f t="shared" si="5"/>
        <v>6349</v>
      </c>
    </row>
    <row r="30" spans="1:14">
      <c r="A30" s="26">
        <v>11</v>
      </c>
      <c r="B30" s="26" t="s">
        <v>336</v>
      </c>
      <c r="C30" s="43">
        <v>103</v>
      </c>
      <c r="D30" s="53" t="s">
        <v>75</v>
      </c>
      <c r="E30" s="48">
        <v>1165</v>
      </c>
      <c r="F30" s="50" t="s">
        <v>42</v>
      </c>
      <c r="G30" s="37">
        <v>91</v>
      </c>
      <c r="I30" s="27" t="s">
        <v>43</v>
      </c>
      <c r="J30" s="35" t="s">
        <v>377</v>
      </c>
      <c r="K30" s="54" t="s">
        <v>270</v>
      </c>
      <c r="L30" s="79">
        <f t="shared" si="3"/>
        <v>45397</v>
      </c>
      <c r="M30" s="79">
        <f t="shared" si="4"/>
        <v>5797</v>
      </c>
      <c r="N30" s="143">
        <f t="shared" si="5"/>
        <v>6370</v>
      </c>
    </row>
    <row r="31" spans="1:14">
      <c r="A31" s="26">
        <v>12</v>
      </c>
      <c r="B31" s="26" t="s">
        <v>336</v>
      </c>
      <c r="C31" s="57">
        <v>66</v>
      </c>
      <c r="D31" s="45"/>
      <c r="E31" s="48">
        <v>2500</v>
      </c>
      <c r="F31" s="50" t="s">
        <v>97</v>
      </c>
      <c r="G31" s="37">
        <v>92</v>
      </c>
      <c r="I31" s="27" t="s">
        <v>52</v>
      </c>
      <c r="J31" s="35" t="s">
        <v>53</v>
      </c>
      <c r="K31" s="54" t="s">
        <v>273</v>
      </c>
      <c r="L31" s="79">
        <f t="shared" si="3"/>
        <v>45466</v>
      </c>
      <c r="M31" s="79">
        <f t="shared" si="4"/>
        <v>5866</v>
      </c>
      <c r="N31" s="143">
        <f t="shared" si="5"/>
        <v>6376</v>
      </c>
    </row>
    <row r="32" spans="1:14" ht="25.5">
      <c r="A32" s="26">
        <v>13</v>
      </c>
      <c r="B32" s="26" t="s">
        <v>336</v>
      </c>
      <c r="C32" s="57">
        <v>37</v>
      </c>
      <c r="D32" s="53" t="s">
        <v>139</v>
      </c>
      <c r="E32" s="48">
        <v>37</v>
      </c>
      <c r="F32" s="50" t="s">
        <v>45</v>
      </c>
      <c r="G32" s="37">
        <v>97</v>
      </c>
      <c r="I32" s="27" t="s">
        <v>236</v>
      </c>
      <c r="J32" s="35" t="s">
        <v>347</v>
      </c>
      <c r="K32" s="54" t="s">
        <v>285</v>
      </c>
      <c r="L32" s="79">
        <f t="shared" si="3"/>
        <v>45819</v>
      </c>
      <c r="M32" s="79">
        <f t="shared" si="4"/>
        <v>6219</v>
      </c>
      <c r="N32" s="143">
        <f t="shared" si="5"/>
        <v>6411</v>
      </c>
    </row>
    <row r="33" spans="1:14">
      <c r="A33" s="26">
        <v>14</v>
      </c>
      <c r="B33" s="26" t="s">
        <v>336</v>
      </c>
      <c r="C33" s="57">
        <v>36</v>
      </c>
      <c r="D33" s="53" t="s">
        <v>191</v>
      </c>
      <c r="E33" s="48">
        <v>28</v>
      </c>
      <c r="F33" s="50" t="s">
        <v>237</v>
      </c>
      <c r="G33" s="37">
        <v>91</v>
      </c>
      <c r="I33" s="27" t="s">
        <v>238</v>
      </c>
      <c r="J33" s="35" t="s">
        <v>358</v>
      </c>
      <c r="K33" s="54" t="s">
        <v>277</v>
      </c>
      <c r="L33" s="79">
        <f t="shared" si="3"/>
        <v>45510</v>
      </c>
      <c r="M33" s="79">
        <f t="shared" si="4"/>
        <v>5910</v>
      </c>
      <c r="N33" s="143">
        <f t="shared" si="5"/>
        <v>6495</v>
      </c>
    </row>
    <row r="34" spans="1:14">
      <c r="A34" s="26">
        <v>15</v>
      </c>
      <c r="B34" s="26" t="s">
        <v>336</v>
      </c>
      <c r="C34" s="57">
        <v>86</v>
      </c>
      <c r="D34" s="53" t="s">
        <v>170</v>
      </c>
      <c r="E34" s="48">
        <v>763</v>
      </c>
      <c r="F34" s="50" t="s">
        <v>171</v>
      </c>
      <c r="G34" s="37">
        <v>90</v>
      </c>
      <c r="I34" s="27" t="s">
        <v>172</v>
      </c>
      <c r="J34" s="35" t="s">
        <v>173</v>
      </c>
      <c r="K34" s="54" t="s">
        <v>272</v>
      </c>
      <c r="L34" s="79">
        <f t="shared" si="3"/>
        <v>45459</v>
      </c>
      <c r="M34" s="79">
        <f t="shared" si="4"/>
        <v>5859</v>
      </c>
      <c r="N34" s="143">
        <f t="shared" si="5"/>
        <v>6510</v>
      </c>
    </row>
    <row r="35" spans="1:14" ht="25.5">
      <c r="A35" s="26">
        <v>16</v>
      </c>
      <c r="B35" s="26" t="s">
        <v>336</v>
      </c>
      <c r="D35" s="53" t="s">
        <v>75</v>
      </c>
      <c r="E35" s="29">
        <v>9001</v>
      </c>
      <c r="F35" s="50" t="s">
        <v>62</v>
      </c>
      <c r="G35" s="37">
        <v>91</v>
      </c>
      <c r="I35" s="27" t="s">
        <v>61</v>
      </c>
      <c r="J35" s="112" t="s">
        <v>382</v>
      </c>
      <c r="K35" s="55" t="s">
        <v>278</v>
      </c>
      <c r="L35" s="79">
        <f t="shared" si="3"/>
        <v>45543</v>
      </c>
      <c r="M35" s="79">
        <f t="shared" si="4"/>
        <v>5943</v>
      </c>
      <c r="N35" s="143">
        <f t="shared" si="5"/>
        <v>6531</v>
      </c>
    </row>
    <row r="36" spans="1:14">
      <c r="A36" s="26">
        <v>17</v>
      </c>
      <c r="B36" s="26" t="s">
        <v>336</v>
      </c>
      <c r="C36" s="57">
        <v>68</v>
      </c>
      <c r="D36" s="53" t="s">
        <v>139</v>
      </c>
      <c r="E36" s="48">
        <v>8</v>
      </c>
      <c r="F36" s="50" t="s">
        <v>56</v>
      </c>
      <c r="G36" s="37">
        <v>97</v>
      </c>
      <c r="I36" s="27" t="s">
        <v>140</v>
      </c>
      <c r="J36" s="35" t="s">
        <v>141</v>
      </c>
      <c r="K36" s="55" t="s">
        <v>297</v>
      </c>
      <c r="L36" s="79">
        <f t="shared" si="3"/>
        <v>46002</v>
      </c>
      <c r="M36" s="79">
        <f t="shared" si="4"/>
        <v>6402</v>
      </c>
      <c r="N36" s="143">
        <f t="shared" si="5"/>
        <v>6600</v>
      </c>
    </row>
    <row r="37" spans="1:14">
      <c r="A37" s="26">
        <v>18</v>
      </c>
      <c r="B37" s="26" t="s">
        <v>336</v>
      </c>
      <c r="C37" s="57">
        <v>76</v>
      </c>
      <c r="D37" s="53">
        <v>30</v>
      </c>
      <c r="E37" s="48">
        <v>16</v>
      </c>
      <c r="F37" s="50" t="s">
        <v>17</v>
      </c>
      <c r="G37" s="37">
        <v>93</v>
      </c>
      <c r="I37" s="27" t="s">
        <v>18</v>
      </c>
      <c r="J37" s="35" t="s">
        <v>138</v>
      </c>
      <c r="K37" s="54" t="s">
        <v>284</v>
      </c>
      <c r="L37" s="79">
        <f t="shared" si="3"/>
        <v>45765</v>
      </c>
      <c r="M37" s="79">
        <f t="shared" si="4"/>
        <v>6165</v>
      </c>
      <c r="N37" s="143">
        <f t="shared" si="5"/>
        <v>6629</v>
      </c>
    </row>
    <row r="38" spans="1:14" hidden="1">
      <c r="A38" s="26">
        <v>19</v>
      </c>
      <c r="B38" s="26" t="s">
        <v>336</v>
      </c>
      <c r="C38" s="59">
        <v>50</v>
      </c>
      <c r="D38" s="62"/>
      <c r="E38" s="48">
        <v>3104</v>
      </c>
      <c r="F38" s="91" t="s">
        <v>109</v>
      </c>
      <c r="G38" s="63">
        <v>94</v>
      </c>
      <c r="H38" s="64"/>
      <c r="I38" s="65" t="s">
        <v>38</v>
      </c>
      <c r="J38" s="61"/>
      <c r="K38" s="69" t="s">
        <v>290</v>
      </c>
      <c r="L38" s="80">
        <f t="shared" si="3"/>
        <v>45875</v>
      </c>
      <c r="M38" s="80">
        <f t="shared" si="4"/>
        <v>6275</v>
      </c>
      <c r="N38" s="144">
        <f t="shared" si="5"/>
        <v>6676</v>
      </c>
    </row>
    <row r="39" spans="1:14" ht="25.5">
      <c r="A39" s="26">
        <v>19</v>
      </c>
      <c r="B39" s="26" t="s">
        <v>336</v>
      </c>
      <c r="C39" s="43">
        <v>39</v>
      </c>
      <c r="D39" s="53" t="s">
        <v>75</v>
      </c>
      <c r="E39" s="48">
        <v>950</v>
      </c>
      <c r="F39" s="50" t="s">
        <v>286</v>
      </c>
      <c r="G39" s="37">
        <v>91</v>
      </c>
      <c r="I39" s="27" t="s">
        <v>243</v>
      </c>
      <c r="J39" s="35" t="s">
        <v>371</v>
      </c>
      <c r="K39" s="54" t="s">
        <v>287</v>
      </c>
      <c r="L39" s="79">
        <f t="shared" si="3"/>
        <v>45831</v>
      </c>
      <c r="M39" s="79">
        <f t="shared" si="4"/>
        <v>6231</v>
      </c>
      <c r="N39" s="143">
        <f t="shared" si="5"/>
        <v>6847</v>
      </c>
    </row>
    <row r="40" spans="1:14">
      <c r="A40" s="26">
        <v>20</v>
      </c>
      <c r="B40" s="26" t="s">
        <v>336</v>
      </c>
      <c r="C40" s="57">
        <v>117</v>
      </c>
      <c r="D40" s="45" t="s">
        <v>233</v>
      </c>
      <c r="E40" s="48">
        <v>14</v>
      </c>
      <c r="F40" s="50" t="s">
        <v>234</v>
      </c>
      <c r="G40" s="37">
        <v>98</v>
      </c>
      <c r="I40" s="27" t="s">
        <v>235</v>
      </c>
      <c r="J40" s="35" t="s">
        <v>357</v>
      </c>
      <c r="K40" s="54" t="s">
        <v>300</v>
      </c>
      <c r="L40" s="79">
        <f t="shared" si="3"/>
        <v>46357</v>
      </c>
      <c r="M40" s="79">
        <f t="shared" si="4"/>
        <v>6757</v>
      </c>
      <c r="N40" s="143">
        <f t="shared" si="5"/>
        <v>6895</v>
      </c>
    </row>
    <row r="41" spans="1:14">
      <c r="A41" s="26">
        <v>21</v>
      </c>
      <c r="B41" s="26" t="s">
        <v>336</v>
      </c>
      <c r="C41" s="57">
        <v>97</v>
      </c>
      <c r="D41" s="53" t="s">
        <v>191</v>
      </c>
      <c r="E41" s="48">
        <v>6</v>
      </c>
      <c r="F41" s="50" t="s">
        <v>15</v>
      </c>
      <c r="G41" s="37">
        <v>91</v>
      </c>
      <c r="I41" s="27" t="s">
        <v>192</v>
      </c>
      <c r="J41" s="35" t="s">
        <v>193</v>
      </c>
      <c r="K41" s="54" t="s">
        <v>293</v>
      </c>
      <c r="L41" s="79">
        <f t="shared" si="3"/>
        <v>45930</v>
      </c>
      <c r="M41" s="79">
        <f t="shared" si="4"/>
        <v>6330</v>
      </c>
      <c r="N41" s="143">
        <f t="shared" si="5"/>
        <v>6956</v>
      </c>
    </row>
    <row r="42" spans="1:14">
      <c r="A42" s="26">
        <v>22</v>
      </c>
      <c r="B42" s="26" t="s">
        <v>336</v>
      </c>
      <c r="C42" s="57">
        <v>84</v>
      </c>
      <c r="D42" s="53" t="s">
        <v>111</v>
      </c>
      <c r="E42" s="48">
        <v>26</v>
      </c>
      <c r="F42" s="50" t="s">
        <v>160</v>
      </c>
      <c r="G42" s="37">
        <v>98</v>
      </c>
      <c r="I42" s="27" t="s">
        <v>67</v>
      </c>
      <c r="J42" s="35" t="s">
        <v>161</v>
      </c>
      <c r="K42" s="54" t="s">
        <v>303</v>
      </c>
      <c r="L42" s="79">
        <f t="shared" si="3"/>
        <v>46517</v>
      </c>
      <c r="M42" s="79">
        <f t="shared" si="4"/>
        <v>6917</v>
      </c>
      <c r="N42" s="143">
        <f t="shared" si="5"/>
        <v>7058</v>
      </c>
    </row>
    <row r="43" spans="1:14">
      <c r="A43" s="26">
        <v>23</v>
      </c>
      <c r="B43" s="26" t="s">
        <v>336</v>
      </c>
      <c r="C43" s="57">
        <v>32</v>
      </c>
      <c r="D43" s="45" t="s">
        <v>111</v>
      </c>
      <c r="E43" s="47">
        <v>9</v>
      </c>
      <c r="F43" s="50" t="s">
        <v>112</v>
      </c>
      <c r="G43" s="37">
        <v>98</v>
      </c>
      <c r="I43" s="27" t="s">
        <v>110</v>
      </c>
      <c r="J43" s="35" t="s">
        <v>113</v>
      </c>
      <c r="K43" s="54" t="s">
        <v>304</v>
      </c>
      <c r="L43" s="79">
        <f t="shared" si="3"/>
        <v>46681</v>
      </c>
      <c r="M43" s="79">
        <f t="shared" si="4"/>
        <v>7081</v>
      </c>
      <c r="N43" s="143">
        <f t="shared" si="5"/>
        <v>7226</v>
      </c>
    </row>
    <row r="44" spans="1:14">
      <c r="A44" s="26">
        <v>24</v>
      </c>
      <c r="B44" s="26" t="s">
        <v>336</v>
      </c>
      <c r="C44" s="57">
        <v>80</v>
      </c>
      <c r="D44" s="53" t="s">
        <v>111</v>
      </c>
      <c r="E44" s="48">
        <v>23</v>
      </c>
      <c r="F44" s="50" t="s">
        <v>19</v>
      </c>
      <c r="G44" s="37">
        <v>98</v>
      </c>
      <c r="I44" s="27" t="s">
        <v>65</v>
      </c>
      <c r="J44" s="35" t="s">
        <v>151</v>
      </c>
      <c r="K44" s="54" t="s">
        <v>309</v>
      </c>
      <c r="L44" s="79">
        <f t="shared" si="3"/>
        <v>46909</v>
      </c>
      <c r="M44" s="79">
        <f t="shared" si="4"/>
        <v>7309</v>
      </c>
      <c r="N44" s="143">
        <f t="shared" si="5"/>
        <v>7458</v>
      </c>
    </row>
    <row r="45" spans="1:14">
      <c r="A45" s="145">
        <v>25</v>
      </c>
      <c r="B45" s="145" t="s">
        <v>336</v>
      </c>
      <c r="C45" s="146">
        <v>48</v>
      </c>
      <c r="D45" s="147" t="s">
        <v>95</v>
      </c>
      <c r="E45" s="148"/>
      <c r="F45" s="149" t="s">
        <v>122</v>
      </c>
      <c r="G45" s="150">
        <v>94</v>
      </c>
      <c r="H45" s="151"/>
      <c r="I45" s="152" t="s">
        <v>120</v>
      </c>
      <c r="J45" s="153" t="s">
        <v>121</v>
      </c>
      <c r="K45" s="154" t="s">
        <v>316</v>
      </c>
      <c r="L45" s="79">
        <f t="shared" si="3"/>
        <v>47294</v>
      </c>
      <c r="M45" s="79">
        <f t="shared" si="4"/>
        <v>7694</v>
      </c>
      <c r="N45" s="155">
        <f t="shared" si="5"/>
        <v>8185</v>
      </c>
    </row>
    <row r="46" spans="1:14" ht="15.75" customHeight="1">
      <c r="A46" s="156" t="s">
        <v>337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</row>
    <row r="47" spans="1:14">
      <c r="A47" s="26">
        <v>1</v>
      </c>
      <c r="B47" s="26" t="s">
        <v>337</v>
      </c>
      <c r="C47" s="57">
        <v>90</v>
      </c>
      <c r="D47" s="53" t="s">
        <v>177</v>
      </c>
      <c r="E47" s="48">
        <v>68</v>
      </c>
      <c r="F47" s="50" t="s">
        <v>178</v>
      </c>
      <c r="G47" s="37">
        <v>103</v>
      </c>
      <c r="I47" s="27" t="s">
        <v>179</v>
      </c>
      <c r="J47" s="35" t="s">
        <v>180</v>
      </c>
      <c r="K47" s="139" t="s">
        <v>332</v>
      </c>
      <c r="L47" s="157">
        <f t="shared" ref="L47:L60" si="6">60*60*VALUE(MID(K47,1,2))+60*VALUE(MID(K47,4,2))+VALUE(MID(K47,7,2))</f>
        <v>45313</v>
      </c>
      <c r="M47" s="157">
        <f t="shared" ref="M47:M60" si="7">L47-$L$4</f>
        <v>5713</v>
      </c>
      <c r="N47" s="143">
        <f t="shared" ref="N47:N60" si="8">INT(100*M47/G47+0.5)</f>
        <v>5547</v>
      </c>
    </row>
    <row r="48" spans="1:14">
      <c r="A48" s="26">
        <v>2</v>
      </c>
      <c r="B48" s="26" t="s">
        <v>337</v>
      </c>
      <c r="C48" s="57">
        <v>41</v>
      </c>
      <c r="D48" s="53" t="s">
        <v>108</v>
      </c>
      <c r="E48" s="48">
        <v>73</v>
      </c>
      <c r="F48" s="50" t="s">
        <v>23</v>
      </c>
      <c r="G48" s="37">
        <v>103</v>
      </c>
      <c r="I48" s="27" t="s">
        <v>24</v>
      </c>
      <c r="J48" s="86" t="s">
        <v>364</v>
      </c>
      <c r="K48" s="139" t="s">
        <v>276</v>
      </c>
      <c r="L48" s="157">
        <f t="shared" si="6"/>
        <v>45495</v>
      </c>
      <c r="M48" s="157">
        <f t="shared" si="7"/>
        <v>5895</v>
      </c>
      <c r="N48" s="143">
        <f t="shared" si="8"/>
        <v>5723</v>
      </c>
    </row>
    <row r="49" spans="1:14" ht="25.5">
      <c r="A49" s="26">
        <v>3</v>
      </c>
      <c r="B49" s="26" t="s">
        <v>337</v>
      </c>
      <c r="C49" s="57">
        <v>114</v>
      </c>
      <c r="D49" s="53" t="s">
        <v>143</v>
      </c>
      <c r="E49" s="48">
        <v>295</v>
      </c>
      <c r="F49" s="50" t="s">
        <v>220</v>
      </c>
      <c r="G49" s="37">
        <v>103</v>
      </c>
      <c r="I49" s="27" t="s">
        <v>221</v>
      </c>
      <c r="J49" s="35" t="s">
        <v>348</v>
      </c>
      <c r="K49" s="139" t="s">
        <v>280</v>
      </c>
      <c r="L49" s="157">
        <f t="shared" si="6"/>
        <v>45580</v>
      </c>
      <c r="M49" s="157">
        <f t="shared" si="7"/>
        <v>5980</v>
      </c>
      <c r="N49" s="143">
        <f t="shared" si="8"/>
        <v>5806</v>
      </c>
    </row>
    <row r="50" spans="1:14">
      <c r="A50" s="26">
        <v>4</v>
      </c>
      <c r="B50" s="26" t="s">
        <v>337</v>
      </c>
      <c r="C50" s="57">
        <v>120</v>
      </c>
      <c r="D50" s="53" t="s">
        <v>177</v>
      </c>
      <c r="E50" s="48">
        <v>71</v>
      </c>
      <c r="F50" s="50" t="s">
        <v>229</v>
      </c>
      <c r="G50" s="37">
        <v>103</v>
      </c>
      <c r="I50" s="27" t="s">
        <v>55</v>
      </c>
      <c r="J50" s="35" t="s">
        <v>380</v>
      </c>
      <c r="K50" s="139" t="s">
        <v>281</v>
      </c>
      <c r="L50" s="157">
        <f t="shared" si="6"/>
        <v>45695</v>
      </c>
      <c r="M50" s="157">
        <f t="shared" si="7"/>
        <v>6095</v>
      </c>
      <c r="N50" s="143">
        <f t="shared" si="8"/>
        <v>5917</v>
      </c>
    </row>
    <row r="51" spans="1:14">
      <c r="A51" s="26">
        <v>5</v>
      </c>
      <c r="B51" s="26" t="s">
        <v>337</v>
      </c>
      <c r="C51" s="57">
        <v>67</v>
      </c>
      <c r="D51" s="53" t="s">
        <v>108</v>
      </c>
      <c r="E51" s="48">
        <v>155</v>
      </c>
      <c r="F51" s="50" t="s">
        <v>47</v>
      </c>
      <c r="G51" s="37">
        <v>103</v>
      </c>
      <c r="I51" s="27" t="s">
        <v>48</v>
      </c>
      <c r="J51" s="35" t="s">
        <v>142</v>
      </c>
      <c r="K51" s="139" t="s">
        <v>282</v>
      </c>
      <c r="L51" s="157">
        <f t="shared" si="6"/>
        <v>45706</v>
      </c>
      <c r="M51" s="157">
        <f t="shared" si="7"/>
        <v>6106</v>
      </c>
      <c r="N51" s="143">
        <f t="shared" si="8"/>
        <v>5928</v>
      </c>
    </row>
    <row r="52" spans="1:14">
      <c r="A52" s="26">
        <v>6</v>
      </c>
      <c r="B52" s="26" t="s">
        <v>337</v>
      </c>
      <c r="C52" s="57">
        <v>82</v>
      </c>
      <c r="D52" s="53" t="s">
        <v>108</v>
      </c>
      <c r="E52" s="48">
        <v>71</v>
      </c>
      <c r="F52" s="50" t="s">
        <v>153</v>
      </c>
      <c r="G52" s="37">
        <v>103</v>
      </c>
      <c r="I52" s="27" t="s">
        <v>154</v>
      </c>
      <c r="J52" s="35" t="s">
        <v>155</v>
      </c>
      <c r="K52" s="139" t="s">
        <v>288</v>
      </c>
      <c r="L52" s="157">
        <f t="shared" si="6"/>
        <v>45851</v>
      </c>
      <c r="M52" s="157">
        <f t="shared" si="7"/>
        <v>6251</v>
      </c>
      <c r="N52" s="143">
        <f t="shared" si="8"/>
        <v>6069</v>
      </c>
    </row>
    <row r="53" spans="1:14">
      <c r="A53" s="26">
        <v>7</v>
      </c>
      <c r="B53" s="26" t="s">
        <v>337</v>
      </c>
      <c r="C53" s="57">
        <v>111</v>
      </c>
      <c r="D53" s="53" t="s">
        <v>81</v>
      </c>
      <c r="E53" s="48">
        <v>1361</v>
      </c>
      <c r="F53" s="50" t="s">
        <v>215</v>
      </c>
      <c r="G53" s="60">
        <v>103</v>
      </c>
      <c r="I53" s="27" t="s">
        <v>216</v>
      </c>
      <c r="J53" s="35" t="s">
        <v>349</v>
      </c>
      <c r="K53" s="139" t="s">
        <v>295</v>
      </c>
      <c r="L53" s="157">
        <f t="shared" si="6"/>
        <v>45966</v>
      </c>
      <c r="M53" s="157">
        <f t="shared" si="7"/>
        <v>6366</v>
      </c>
      <c r="N53" s="143">
        <f t="shared" si="8"/>
        <v>6181</v>
      </c>
    </row>
    <row r="54" spans="1:14" ht="25.5">
      <c r="A54" s="26">
        <v>8</v>
      </c>
      <c r="B54" s="26" t="s">
        <v>337</v>
      </c>
      <c r="C54" s="57">
        <v>72</v>
      </c>
      <c r="D54" s="53" t="s">
        <v>342</v>
      </c>
      <c r="E54" s="48">
        <v>1627</v>
      </c>
      <c r="F54" s="50" t="s">
        <v>134</v>
      </c>
      <c r="G54" s="37">
        <v>102</v>
      </c>
      <c r="I54" s="27" t="s">
        <v>135</v>
      </c>
      <c r="J54" s="35" t="s">
        <v>136</v>
      </c>
      <c r="K54" s="139" t="s">
        <v>291</v>
      </c>
      <c r="L54" s="157">
        <f t="shared" si="6"/>
        <v>45913</v>
      </c>
      <c r="M54" s="157">
        <f t="shared" si="7"/>
        <v>6313</v>
      </c>
      <c r="N54" s="143">
        <f t="shared" si="8"/>
        <v>6189</v>
      </c>
    </row>
    <row r="55" spans="1:14">
      <c r="A55" s="26">
        <v>9</v>
      </c>
      <c r="B55" s="26" t="s">
        <v>337</v>
      </c>
      <c r="C55" s="57">
        <v>33</v>
      </c>
      <c r="D55" s="53" t="s">
        <v>211</v>
      </c>
      <c r="E55" s="48">
        <v>568</v>
      </c>
      <c r="F55" s="50" t="s">
        <v>241</v>
      </c>
      <c r="G55" s="37">
        <v>102</v>
      </c>
      <c r="I55" s="27" t="s">
        <v>242</v>
      </c>
      <c r="J55" s="35" t="s">
        <v>350</v>
      </c>
      <c r="K55" s="139" t="s">
        <v>294</v>
      </c>
      <c r="L55" s="157">
        <f t="shared" si="6"/>
        <v>45941</v>
      </c>
      <c r="M55" s="157">
        <f t="shared" si="7"/>
        <v>6341</v>
      </c>
      <c r="N55" s="143">
        <f t="shared" si="8"/>
        <v>6217</v>
      </c>
    </row>
    <row r="56" spans="1:14">
      <c r="A56" s="26">
        <v>10</v>
      </c>
      <c r="B56" s="26" t="s">
        <v>337</v>
      </c>
      <c r="C56" s="57">
        <v>110</v>
      </c>
      <c r="D56" s="53" t="s">
        <v>211</v>
      </c>
      <c r="E56" s="48">
        <v>290</v>
      </c>
      <c r="F56" s="50" t="s">
        <v>212</v>
      </c>
      <c r="G56" s="37">
        <v>102</v>
      </c>
      <c r="I56" s="27" t="s">
        <v>213</v>
      </c>
      <c r="J56" s="35" t="s">
        <v>214</v>
      </c>
      <c r="K56" s="139" t="s">
        <v>301</v>
      </c>
      <c r="L56" s="157">
        <f t="shared" si="6"/>
        <v>46368</v>
      </c>
      <c r="M56" s="157">
        <f t="shared" si="7"/>
        <v>6768</v>
      </c>
      <c r="N56" s="143">
        <f t="shared" si="8"/>
        <v>6635</v>
      </c>
    </row>
    <row r="57" spans="1:14">
      <c r="A57" s="26">
        <v>11</v>
      </c>
      <c r="B57" s="26" t="s">
        <v>337</v>
      </c>
      <c r="C57" s="57">
        <v>75</v>
      </c>
      <c r="D57" s="45" t="s">
        <v>108</v>
      </c>
      <c r="E57" s="47">
        <v>600</v>
      </c>
      <c r="F57" s="50" t="s">
        <v>29</v>
      </c>
      <c r="G57" s="37">
        <v>103</v>
      </c>
      <c r="I57" s="27" t="s">
        <v>30</v>
      </c>
      <c r="J57" s="35" t="s">
        <v>114</v>
      </c>
      <c r="K57" s="139" t="s">
        <v>306</v>
      </c>
      <c r="L57" s="157">
        <f t="shared" si="6"/>
        <v>46732</v>
      </c>
      <c r="M57" s="157">
        <f t="shared" si="7"/>
        <v>7132</v>
      </c>
      <c r="N57" s="143">
        <f t="shared" si="8"/>
        <v>6924</v>
      </c>
    </row>
    <row r="58" spans="1:14">
      <c r="A58" s="26">
        <v>12</v>
      </c>
      <c r="B58" s="26" t="s">
        <v>337</v>
      </c>
      <c r="C58" s="57">
        <v>92</v>
      </c>
      <c r="D58" s="53" t="s">
        <v>143</v>
      </c>
      <c r="E58" s="48">
        <v>1122</v>
      </c>
      <c r="F58" s="50" t="s">
        <v>50</v>
      </c>
      <c r="G58" s="37">
        <v>102</v>
      </c>
      <c r="I58" s="27" t="s">
        <v>51</v>
      </c>
      <c r="J58" s="35" t="s">
        <v>167</v>
      </c>
      <c r="K58" s="139" t="s">
        <v>308</v>
      </c>
      <c r="L58" s="157">
        <f t="shared" si="6"/>
        <v>46832</v>
      </c>
      <c r="M58" s="157">
        <f t="shared" si="7"/>
        <v>7232</v>
      </c>
      <c r="N58" s="143">
        <f t="shared" si="8"/>
        <v>7090</v>
      </c>
    </row>
    <row r="59" spans="1:14">
      <c r="A59" s="26">
        <v>13</v>
      </c>
      <c r="B59" s="26" t="s">
        <v>337</v>
      </c>
      <c r="C59" s="57">
        <v>105</v>
      </c>
      <c r="D59" s="45" t="s">
        <v>108</v>
      </c>
      <c r="E59" s="87">
        <v>132</v>
      </c>
      <c r="F59" s="50" t="s">
        <v>194</v>
      </c>
      <c r="G59" s="37">
        <v>103</v>
      </c>
      <c r="I59" s="27" t="s">
        <v>49</v>
      </c>
      <c r="J59" s="35" t="s">
        <v>187</v>
      </c>
      <c r="K59" s="139" t="s">
        <v>315</v>
      </c>
      <c r="L59" s="157">
        <f t="shared" si="6"/>
        <v>47099</v>
      </c>
      <c r="M59" s="157">
        <f t="shared" si="7"/>
        <v>7499</v>
      </c>
      <c r="N59" s="143">
        <f t="shared" si="8"/>
        <v>7281</v>
      </c>
    </row>
    <row r="60" spans="1:14">
      <c r="A60" s="26">
        <v>14</v>
      </c>
      <c r="B60" s="26" t="s">
        <v>337</v>
      </c>
      <c r="C60" s="57">
        <v>91</v>
      </c>
      <c r="D60" s="53" t="s">
        <v>176</v>
      </c>
      <c r="E60" s="48">
        <v>57</v>
      </c>
      <c r="F60" s="50" t="s">
        <v>181</v>
      </c>
      <c r="G60" s="37">
        <v>103</v>
      </c>
      <c r="I60" s="27" t="s">
        <v>182</v>
      </c>
      <c r="J60" s="35" t="s">
        <v>183</v>
      </c>
      <c r="K60" s="158" t="s">
        <v>66</v>
      </c>
      <c r="L60" s="157" t="e">
        <f t="shared" si="6"/>
        <v>#VALUE!</v>
      </c>
      <c r="M60" s="157" t="e">
        <f t="shared" si="7"/>
        <v>#VALUE!</v>
      </c>
      <c r="N60" s="143"/>
    </row>
    <row r="61" spans="1:14" ht="15.75" customHeight="1">
      <c r="A61" s="156" t="s">
        <v>338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</row>
    <row r="62" spans="1:14">
      <c r="A62" s="26">
        <v>1</v>
      </c>
      <c r="B62" s="26" t="s">
        <v>338</v>
      </c>
      <c r="C62" s="57">
        <v>94</v>
      </c>
      <c r="D62" s="53" t="s">
        <v>143</v>
      </c>
      <c r="E62" s="48">
        <v>970</v>
      </c>
      <c r="F62" s="50" t="s">
        <v>27</v>
      </c>
      <c r="G62" s="37">
        <v>105</v>
      </c>
      <c r="I62" s="27" t="s">
        <v>28</v>
      </c>
      <c r="J62" s="35" t="s">
        <v>186</v>
      </c>
      <c r="K62" s="139" t="s">
        <v>292</v>
      </c>
      <c r="L62" s="157">
        <f t="shared" ref="L62:L70" si="9">60*60*VALUE(MID(K62,1,2))+60*VALUE(MID(K62,4,2))+VALUE(MID(K62,7,2))</f>
        <v>45923</v>
      </c>
      <c r="M62" s="157">
        <f t="shared" ref="M62:M70" si="10">L62-$L$4</f>
        <v>6323</v>
      </c>
      <c r="N62" s="143">
        <f t="shared" ref="N62:N70" si="11">INT(100*M62/G62+0.5)</f>
        <v>6022</v>
      </c>
    </row>
    <row r="63" spans="1:14">
      <c r="A63" s="26">
        <v>2</v>
      </c>
      <c r="B63" s="26" t="s">
        <v>338</v>
      </c>
      <c r="C63" s="57">
        <v>116</v>
      </c>
      <c r="D63" s="45" t="s">
        <v>95</v>
      </c>
      <c r="E63" s="48">
        <v>488</v>
      </c>
      <c r="F63" s="50" t="s">
        <v>57</v>
      </c>
      <c r="G63" s="37">
        <v>107</v>
      </c>
      <c r="I63" s="27" t="s">
        <v>58</v>
      </c>
      <c r="J63" s="35" t="s">
        <v>96</v>
      </c>
      <c r="K63" s="139" t="s">
        <v>299</v>
      </c>
      <c r="L63" s="157">
        <f t="shared" si="9"/>
        <v>46067</v>
      </c>
      <c r="M63" s="157">
        <f t="shared" si="10"/>
        <v>6467</v>
      </c>
      <c r="N63" s="143">
        <f t="shared" si="11"/>
        <v>6044</v>
      </c>
    </row>
    <row r="64" spans="1:14">
      <c r="A64" s="26">
        <v>3</v>
      </c>
      <c r="B64" s="26" t="s">
        <v>338</v>
      </c>
      <c r="C64" s="57">
        <v>89</v>
      </c>
      <c r="D64" s="53" t="s">
        <v>118</v>
      </c>
      <c r="E64" s="48">
        <v>30</v>
      </c>
      <c r="F64" s="50" t="s">
        <v>119</v>
      </c>
      <c r="G64" s="37">
        <v>107</v>
      </c>
      <c r="I64" s="27" t="s">
        <v>174</v>
      </c>
      <c r="J64" s="35" t="s">
        <v>175</v>
      </c>
      <c r="K64" s="139" t="s">
        <v>302</v>
      </c>
      <c r="L64" s="157">
        <f t="shared" si="9"/>
        <v>46421</v>
      </c>
      <c r="M64" s="157">
        <f t="shared" si="10"/>
        <v>6821</v>
      </c>
      <c r="N64" s="143">
        <f t="shared" si="11"/>
        <v>6375</v>
      </c>
    </row>
    <row r="65" spans="1:14">
      <c r="A65" s="26">
        <v>18</v>
      </c>
      <c r="B65" s="26" t="s">
        <v>338</v>
      </c>
      <c r="C65" s="57">
        <v>85</v>
      </c>
      <c r="D65" s="53" t="s">
        <v>81</v>
      </c>
      <c r="E65" s="48">
        <v>865</v>
      </c>
      <c r="F65" s="50" t="s">
        <v>25</v>
      </c>
      <c r="G65" s="37">
        <v>106</v>
      </c>
      <c r="I65" s="27" t="s">
        <v>168</v>
      </c>
      <c r="J65" s="35" t="s">
        <v>169</v>
      </c>
      <c r="K65" s="139" t="s">
        <v>305</v>
      </c>
      <c r="L65" s="157">
        <f t="shared" si="9"/>
        <v>46685</v>
      </c>
      <c r="M65" s="157">
        <f t="shared" si="10"/>
        <v>7085</v>
      </c>
      <c r="N65" s="143">
        <f t="shared" si="11"/>
        <v>6684</v>
      </c>
    </row>
    <row r="66" spans="1:14">
      <c r="A66" s="26">
        <v>19</v>
      </c>
      <c r="B66" s="26" t="s">
        <v>338</v>
      </c>
      <c r="C66" s="57">
        <v>118</v>
      </c>
      <c r="D66" s="53" t="s">
        <v>143</v>
      </c>
      <c r="E66" s="48">
        <v>1038</v>
      </c>
      <c r="F66" s="50" t="s">
        <v>224</v>
      </c>
      <c r="G66" s="37">
        <v>109</v>
      </c>
      <c r="I66" s="27" t="s">
        <v>225</v>
      </c>
      <c r="J66" s="35" t="s">
        <v>351</v>
      </c>
      <c r="K66" s="139" t="s">
        <v>310</v>
      </c>
      <c r="L66" s="157">
        <f t="shared" si="9"/>
        <v>46925</v>
      </c>
      <c r="M66" s="157">
        <f t="shared" si="10"/>
        <v>7325</v>
      </c>
      <c r="N66" s="143">
        <f t="shared" si="11"/>
        <v>6720</v>
      </c>
    </row>
    <row r="67" spans="1:14">
      <c r="A67" s="26">
        <v>20</v>
      </c>
      <c r="B67" s="26" t="s">
        <v>338</v>
      </c>
      <c r="C67" s="57">
        <v>70</v>
      </c>
      <c r="D67" s="53" t="s">
        <v>81</v>
      </c>
      <c r="E67" s="48">
        <v>905</v>
      </c>
      <c r="F67" s="50" t="s">
        <v>34</v>
      </c>
      <c r="G67" s="37">
        <v>105</v>
      </c>
      <c r="I67" s="27" t="s">
        <v>35</v>
      </c>
      <c r="J67" s="35" t="s">
        <v>130</v>
      </c>
      <c r="K67" s="139" t="s">
        <v>319</v>
      </c>
      <c r="L67" s="157">
        <f t="shared" si="9"/>
        <v>47656</v>
      </c>
      <c r="M67" s="157">
        <f t="shared" si="10"/>
        <v>8056</v>
      </c>
      <c r="N67" s="143">
        <f t="shared" si="11"/>
        <v>7672</v>
      </c>
    </row>
    <row r="68" spans="1:14">
      <c r="A68" s="26">
        <v>21</v>
      </c>
      <c r="B68" s="26" t="s">
        <v>338</v>
      </c>
      <c r="C68" s="57">
        <v>30</v>
      </c>
      <c r="E68" s="48">
        <v>1486</v>
      </c>
      <c r="F68" s="50" t="s">
        <v>230</v>
      </c>
      <c r="G68" s="37">
        <v>108</v>
      </c>
      <c r="I68" s="27" t="s">
        <v>231</v>
      </c>
      <c r="J68" s="35" t="s">
        <v>232</v>
      </c>
      <c r="K68" s="139" t="s">
        <v>328</v>
      </c>
      <c r="L68" s="157">
        <f t="shared" si="9"/>
        <v>48521</v>
      </c>
      <c r="M68" s="157">
        <f t="shared" si="10"/>
        <v>8921</v>
      </c>
      <c r="N68" s="143">
        <f t="shared" si="11"/>
        <v>8260</v>
      </c>
    </row>
    <row r="69" spans="1:14" ht="31.5">
      <c r="A69" s="26">
        <v>22</v>
      </c>
      <c r="B69" s="26" t="s">
        <v>338</v>
      </c>
      <c r="C69" s="57">
        <v>106</v>
      </c>
      <c r="D69" s="53" t="s">
        <v>81</v>
      </c>
      <c r="E69" s="46">
        <v>1375</v>
      </c>
      <c r="F69" s="50" t="s">
        <v>82</v>
      </c>
      <c r="G69" s="37">
        <v>106</v>
      </c>
      <c r="I69" s="27" t="s">
        <v>83</v>
      </c>
      <c r="J69" s="35" t="s">
        <v>84</v>
      </c>
      <c r="K69" s="139" t="s">
        <v>329</v>
      </c>
      <c r="L69" s="157">
        <f t="shared" si="9"/>
        <v>48570</v>
      </c>
      <c r="M69" s="157">
        <f t="shared" si="10"/>
        <v>8970</v>
      </c>
      <c r="N69" s="143">
        <f t="shared" si="11"/>
        <v>8462</v>
      </c>
    </row>
    <row r="70" spans="1:14" ht="25.5">
      <c r="A70" s="26">
        <v>23</v>
      </c>
      <c r="B70" s="26" t="s">
        <v>338</v>
      </c>
      <c r="C70" s="57">
        <v>74</v>
      </c>
      <c r="D70" s="45" t="s">
        <v>95</v>
      </c>
      <c r="E70" s="48">
        <v>1343</v>
      </c>
      <c r="F70" s="50" t="s">
        <v>115</v>
      </c>
      <c r="G70" s="37">
        <v>105</v>
      </c>
      <c r="I70" s="27" t="s">
        <v>116</v>
      </c>
      <c r="J70" s="35" t="s">
        <v>117</v>
      </c>
      <c r="K70" s="139" t="s">
        <v>66</v>
      </c>
      <c r="L70" s="157" t="e">
        <f t="shared" si="9"/>
        <v>#VALUE!</v>
      </c>
      <c r="M70" s="157" t="e">
        <f t="shared" si="10"/>
        <v>#VALUE!</v>
      </c>
      <c r="N70" s="143" t="e">
        <f t="shared" si="11"/>
        <v>#VALUE!</v>
      </c>
    </row>
    <row r="71" spans="1:14" ht="15.75" customHeight="1">
      <c r="A71" s="156" t="s">
        <v>339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</row>
    <row r="72" spans="1:14">
      <c r="A72" s="26">
        <v>1</v>
      </c>
      <c r="B72" s="26" t="s">
        <v>339</v>
      </c>
      <c r="C72" s="57">
        <v>100</v>
      </c>
      <c r="D72" s="53" t="s">
        <v>143</v>
      </c>
      <c r="E72" s="48">
        <v>341</v>
      </c>
      <c r="F72" s="50" t="s">
        <v>198</v>
      </c>
      <c r="G72" s="37">
        <v>111</v>
      </c>
      <c r="I72" s="27" t="s">
        <v>197</v>
      </c>
      <c r="J72" s="35" t="s">
        <v>352</v>
      </c>
      <c r="K72" s="139" t="s">
        <v>283</v>
      </c>
      <c r="L72" s="157">
        <f t="shared" ref="L72:L80" si="12">60*60*VALUE(MID(K72,1,2))+60*VALUE(MID(K72,4,2))+VALUE(MID(K72,7,2))</f>
        <v>45725</v>
      </c>
      <c r="M72" s="157">
        <f t="shared" ref="M72:M80" si="13">L72-$L$4</f>
        <v>6125</v>
      </c>
      <c r="N72" s="143">
        <f t="shared" ref="N72:N80" si="14">INT(100*M72/G72+0.5)</f>
        <v>5518</v>
      </c>
    </row>
    <row r="73" spans="1:14" s="72" customFormat="1">
      <c r="A73" s="26">
        <v>2</v>
      </c>
      <c r="B73" s="26" t="s">
        <v>339</v>
      </c>
      <c r="C73" s="106">
        <v>45</v>
      </c>
      <c r="D73" s="53" t="s">
        <v>80</v>
      </c>
      <c r="E73" s="48">
        <v>233</v>
      </c>
      <c r="F73" s="50" t="s">
        <v>44</v>
      </c>
      <c r="G73" s="37">
        <v>114</v>
      </c>
      <c r="H73" s="30"/>
      <c r="I73" s="27" t="s">
        <v>78</v>
      </c>
      <c r="J73" s="35" t="s">
        <v>79</v>
      </c>
      <c r="K73" s="139" t="s">
        <v>330</v>
      </c>
      <c r="L73" s="157">
        <f t="shared" si="12"/>
        <v>46040</v>
      </c>
      <c r="M73" s="157">
        <f t="shared" si="13"/>
        <v>6440</v>
      </c>
      <c r="N73" s="143">
        <f t="shared" si="14"/>
        <v>5649</v>
      </c>
    </row>
    <row r="74" spans="1:14">
      <c r="A74" s="26">
        <v>3</v>
      </c>
      <c r="B74" s="26" t="s">
        <v>339</v>
      </c>
      <c r="C74" s="57">
        <v>61</v>
      </c>
      <c r="D74" s="45"/>
      <c r="E74" s="48">
        <v>11711</v>
      </c>
      <c r="F74" s="50" t="s">
        <v>100</v>
      </c>
      <c r="G74" s="37">
        <v>115</v>
      </c>
      <c r="I74" s="27" t="s">
        <v>98</v>
      </c>
      <c r="J74" s="35" t="s">
        <v>99</v>
      </c>
      <c r="K74" s="139" t="s">
        <v>313</v>
      </c>
      <c r="L74" s="157">
        <f t="shared" si="12"/>
        <v>47022</v>
      </c>
      <c r="M74" s="157">
        <f t="shared" si="13"/>
        <v>7422</v>
      </c>
      <c r="N74" s="143">
        <f t="shared" si="14"/>
        <v>6454</v>
      </c>
    </row>
    <row r="75" spans="1:14">
      <c r="A75" s="26">
        <v>4</v>
      </c>
      <c r="B75" s="26" t="s">
        <v>339</v>
      </c>
      <c r="C75" s="57">
        <v>107</v>
      </c>
      <c r="D75" s="53" t="s">
        <v>143</v>
      </c>
      <c r="E75" s="48">
        <v>1760</v>
      </c>
      <c r="F75" s="50" t="s">
        <v>204</v>
      </c>
      <c r="G75" s="37">
        <v>112</v>
      </c>
      <c r="I75" s="27" t="s">
        <v>205</v>
      </c>
      <c r="J75" s="35" t="s">
        <v>206</v>
      </c>
      <c r="K75" s="139" t="s">
        <v>311</v>
      </c>
      <c r="L75" s="157">
        <f t="shared" si="12"/>
        <v>46949</v>
      </c>
      <c r="M75" s="157">
        <f t="shared" si="13"/>
        <v>7349</v>
      </c>
      <c r="N75" s="143">
        <f t="shared" si="14"/>
        <v>6562</v>
      </c>
    </row>
    <row r="76" spans="1:14">
      <c r="A76" s="26">
        <v>5</v>
      </c>
      <c r="B76" s="26" t="s">
        <v>339</v>
      </c>
      <c r="C76" s="57">
        <v>69</v>
      </c>
      <c r="D76" s="45"/>
      <c r="E76" s="48">
        <v>1162</v>
      </c>
      <c r="F76" s="50" t="s">
        <v>102</v>
      </c>
      <c r="G76" s="37">
        <v>115</v>
      </c>
      <c r="I76" s="27" t="s">
        <v>101</v>
      </c>
      <c r="J76" s="35" t="s">
        <v>103</v>
      </c>
      <c r="K76" s="139" t="s">
        <v>320</v>
      </c>
      <c r="L76" s="157">
        <f t="shared" si="12"/>
        <v>47748</v>
      </c>
      <c r="M76" s="157">
        <f t="shared" si="13"/>
        <v>8148</v>
      </c>
      <c r="N76" s="143">
        <f t="shared" si="14"/>
        <v>7085</v>
      </c>
    </row>
    <row r="77" spans="1:14">
      <c r="A77" s="26">
        <v>6</v>
      </c>
      <c r="B77" s="26" t="s">
        <v>339</v>
      </c>
      <c r="C77" s="57">
        <v>113</v>
      </c>
      <c r="D77" s="53" t="s">
        <v>143</v>
      </c>
      <c r="E77" s="48">
        <v>310</v>
      </c>
      <c r="F77" s="50" t="s">
        <v>218</v>
      </c>
      <c r="G77" s="37">
        <v>113</v>
      </c>
      <c r="I77" s="27" t="s">
        <v>219</v>
      </c>
      <c r="J77" s="35" t="s">
        <v>356</v>
      </c>
      <c r="K77" s="139" t="s">
        <v>318</v>
      </c>
      <c r="L77" s="157">
        <f t="shared" si="12"/>
        <v>47658</v>
      </c>
      <c r="M77" s="157">
        <f t="shared" si="13"/>
        <v>8058</v>
      </c>
      <c r="N77" s="143">
        <f t="shared" si="14"/>
        <v>7131</v>
      </c>
    </row>
    <row r="78" spans="1:14">
      <c r="A78" s="26">
        <v>7</v>
      </c>
      <c r="B78" s="26" t="s">
        <v>339</v>
      </c>
      <c r="C78" s="57">
        <v>44</v>
      </c>
      <c r="D78" s="53" t="s">
        <v>87</v>
      </c>
      <c r="E78" s="46">
        <v>1261</v>
      </c>
      <c r="F78" s="50" t="s">
        <v>59</v>
      </c>
      <c r="G78" s="37">
        <v>114</v>
      </c>
      <c r="I78" s="27" t="s">
        <v>60</v>
      </c>
      <c r="J78" s="35" t="s">
        <v>92</v>
      </c>
      <c r="K78" s="139" t="s">
        <v>322</v>
      </c>
      <c r="L78" s="157">
        <f t="shared" si="12"/>
        <v>47925</v>
      </c>
      <c r="M78" s="157">
        <f t="shared" si="13"/>
        <v>8325</v>
      </c>
      <c r="N78" s="143">
        <f t="shared" si="14"/>
        <v>7303</v>
      </c>
    </row>
    <row r="79" spans="1:14">
      <c r="A79" s="26">
        <v>8</v>
      </c>
      <c r="B79" s="26" t="s">
        <v>339</v>
      </c>
      <c r="C79" s="57">
        <v>108</v>
      </c>
      <c r="D79" s="53" t="s">
        <v>143</v>
      </c>
      <c r="E79" s="48">
        <v>3381</v>
      </c>
      <c r="F79" s="50" t="s">
        <v>207</v>
      </c>
      <c r="G79" s="37">
        <v>114</v>
      </c>
      <c r="I79" s="27" t="s">
        <v>208</v>
      </c>
      <c r="J79" s="35" t="s">
        <v>355</v>
      </c>
      <c r="K79" s="139" t="s">
        <v>323</v>
      </c>
      <c r="L79" s="157">
        <f t="shared" si="12"/>
        <v>48351</v>
      </c>
      <c r="M79" s="157">
        <f t="shared" si="13"/>
        <v>8751</v>
      </c>
      <c r="N79" s="143">
        <f t="shared" si="14"/>
        <v>7676</v>
      </c>
    </row>
    <row r="80" spans="1:14" s="129" customFormat="1">
      <c r="A80" s="121">
        <v>9</v>
      </c>
      <c r="B80" s="121" t="s">
        <v>339</v>
      </c>
      <c r="C80" s="122" t="s">
        <v>298</v>
      </c>
      <c r="D80" s="123" t="s">
        <v>87</v>
      </c>
      <c r="E80" s="87">
        <v>37465</v>
      </c>
      <c r="F80" s="124" t="s">
        <v>86</v>
      </c>
      <c r="G80" s="125">
        <v>111</v>
      </c>
      <c r="H80" s="126"/>
      <c r="I80" s="127" t="s">
        <v>85</v>
      </c>
      <c r="J80" s="86" t="s">
        <v>88</v>
      </c>
      <c r="K80" s="158" t="s">
        <v>66</v>
      </c>
      <c r="L80" s="159" t="e">
        <f t="shared" si="12"/>
        <v>#VALUE!</v>
      </c>
      <c r="M80" s="159" t="e">
        <f t="shared" si="13"/>
        <v>#VALUE!</v>
      </c>
      <c r="N80" s="143" t="e">
        <f t="shared" si="14"/>
        <v>#VALUE!</v>
      </c>
    </row>
    <row r="81" spans="1:14" ht="15.75" customHeight="1">
      <c r="A81" s="119" t="s">
        <v>340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</row>
    <row r="82" spans="1:14" ht="31.5">
      <c r="A82" s="26">
        <v>1</v>
      </c>
      <c r="B82" s="26" t="s">
        <v>340</v>
      </c>
      <c r="C82" s="57">
        <v>42</v>
      </c>
      <c r="D82" s="53" t="s">
        <v>105</v>
      </c>
      <c r="E82" s="48">
        <v>350</v>
      </c>
      <c r="F82" s="50" t="s">
        <v>331</v>
      </c>
      <c r="G82" s="37">
        <v>117</v>
      </c>
      <c r="I82" s="51" t="s">
        <v>373</v>
      </c>
      <c r="J82" s="35" t="s">
        <v>374</v>
      </c>
      <c r="K82" s="54" t="s">
        <v>289</v>
      </c>
      <c r="L82" s="79">
        <f t="shared" ref="L82:L89" si="15">60*60*VALUE(MID(K82,1,2))+60*VALUE(MID(K82,4,2))+VALUE(MID(K82,7,2))</f>
        <v>45864</v>
      </c>
      <c r="M82" s="79">
        <f t="shared" ref="M82:M89" si="16">L82-$L$4</f>
        <v>6264</v>
      </c>
      <c r="N82" s="143">
        <f t="shared" ref="N82:N89" si="17">INT(100*M82/G82+0.5)</f>
        <v>5354</v>
      </c>
    </row>
    <row r="83" spans="1:14">
      <c r="A83" s="26">
        <v>2</v>
      </c>
      <c r="B83" s="26" t="s">
        <v>340</v>
      </c>
      <c r="C83" s="57">
        <v>109</v>
      </c>
      <c r="D83" s="53" t="s">
        <v>143</v>
      </c>
      <c r="E83" s="48">
        <v>1410</v>
      </c>
      <c r="F83" s="50" t="s">
        <v>210</v>
      </c>
      <c r="G83" s="60">
        <v>117</v>
      </c>
      <c r="I83" s="27" t="s">
        <v>209</v>
      </c>
      <c r="J83" s="35" t="s">
        <v>354</v>
      </c>
      <c r="K83" s="54" t="s">
        <v>307</v>
      </c>
      <c r="L83" s="79">
        <f t="shared" si="15"/>
        <v>46753</v>
      </c>
      <c r="M83" s="79">
        <f t="shared" si="16"/>
        <v>7153</v>
      </c>
      <c r="N83" s="143">
        <f t="shared" si="17"/>
        <v>6114</v>
      </c>
    </row>
    <row r="84" spans="1:14">
      <c r="A84" s="26">
        <v>3</v>
      </c>
      <c r="B84" s="26" t="s">
        <v>340</v>
      </c>
      <c r="C84" s="57">
        <v>73</v>
      </c>
      <c r="E84" s="48">
        <v>647</v>
      </c>
      <c r="F84" s="50" t="s">
        <v>20</v>
      </c>
      <c r="G84" s="37">
        <v>119</v>
      </c>
      <c r="I84" s="27" t="s">
        <v>32</v>
      </c>
      <c r="J84" s="35" t="s">
        <v>137</v>
      </c>
      <c r="K84" s="54" t="s">
        <v>312</v>
      </c>
      <c r="L84" s="79">
        <f t="shared" si="15"/>
        <v>46989</v>
      </c>
      <c r="M84" s="79">
        <f t="shared" si="16"/>
        <v>7389</v>
      </c>
      <c r="N84" s="143">
        <f t="shared" si="17"/>
        <v>6209</v>
      </c>
    </row>
    <row r="85" spans="1:14">
      <c r="A85" s="26">
        <v>4</v>
      </c>
      <c r="B85" s="26" t="s">
        <v>340</v>
      </c>
      <c r="C85" s="57">
        <v>31</v>
      </c>
      <c r="D85" s="53" t="s">
        <v>105</v>
      </c>
      <c r="E85" s="46">
        <v>10</v>
      </c>
      <c r="F85" s="50" t="s">
        <v>106</v>
      </c>
      <c r="G85" s="37">
        <v>117</v>
      </c>
      <c r="I85" s="27" t="s">
        <v>104</v>
      </c>
      <c r="J85" s="35" t="s">
        <v>107</v>
      </c>
      <c r="K85" s="54" t="s">
        <v>314</v>
      </c>
      <c r="L85" s="79">
        <f t="shared" si="15"/>
        <v>47042</v>
      </c>
      <c r="M85" s="79">
        <f t="shared" si="16"/>
        <v>7442</v>
      </c>
      <c r="N85" s="143">
        <f t="shared" si="17"/>
        <v>6361</v>
      </c>
    </row>
    <row r="86" spans="1:14" ht="25.5">
      <c r="A86" s="26">
        <v>5</v>
      </c>
      <c r="B86" s="26" t="s">
        <v>340</v>
      </c>
      <c r="C86" s="57">
        <v>95</v>
      </c>
      <c r="D86" s="53" t="s">
        <v>143</v>
      </c>
      <c r="E86" s="48">
        <v>46</v>
      </c>
      <c r="F86" s="50" t="s">
        <v>31</v>
      </c>
      <c r="G86" s="37">
        <v>121</v>
      </c>
      <c r="I86" s="27" t="s">
        <v>41</v>
      </c>
      <c r="J86" s="35" t="s">
        <v>188</v>
      </c>
      <c r="K86" s="54" t="s">
        <v>317</v>
      </c>
      <c r="L86" s="79">
        <f t="shared" si="15"/>
        <v>47342</v>
      </c>
      <c r="M86" s="79">
        <f t="shared" si="16"/>
        <v>7742</v>
      </c>
      <c r="N86" s="143">
        <f t="shared" si="17"/>
        <v>6398</v>
      </c>
    </row>
    <row r="87" spans="1:14" ht="25.5">
      <c r="A87" s="26">
        <v>6</v>
      </c>
      <c r="B87" s="26" t="s">
        <v>340</v>
      </c>
      <c r="C87" s="57">
        <v>101</v>
      </c>
      <c r="D87" s="53" t="s">
        <v>199</v>
      </c>
      <c r="E87" s="48">
        <v>133</v>
      </c>
      <c r="F87" s="50" t="s">
        <v>33</v>
      </c>
      <c r="G87" s="37">
        <v>123</v>
      </c>
      <c r="I87" s="27" t="s">
        <v>200</v>
      </c>
      <c r="J87" s="35" t="s">
        <v>353</v>
      </c>
      <c r="K87" s="54" t="s">
        <v>321</v>
      </c>
      <c r="L87" s="79">
        <f t="shared" si="15"/>
        <v>47871</v>
      </c>
      <c r="M87" s="79">
        <f t="shared" si="16"/>
        <v>8271</v>
      </c>
      <c r="N87" s="143">
        <f t="shared" si="17"/>
        <v>6724</v>
      </c>
    </row>
    <row r="88" spans="1:14" s="68" customFormat="1">
      <c r="A88" s="26">
        <v>7</v>
      </c>
      <c r="B88" s="26" t="s">
        <v>340</v>
      </c>
      <c r="C88" s="57">
        <v>64</v>
      </c>
      <c r="D88" s="45" t="s">
        <v>87</v>
      </c>
      <c r="E88" s="47">
        <v>339</v>
      </c>
      <c r="F88" s="50" t="s">
        <v>91</v>
      </c>
      <c r="G88" s="37">
        <v>130</v>
      </c>
      <c r="H88" s="30"/>
      <c r="I88" s="27" t="s">
        <v>90</v>
      </c>
      <c r="J88" s="35" t="s">
        <v>89</v>
      </c>
      <c r="K88" s="58" t="s">
        <v>324</v>
      </c>
      <c r="L88" s="79">
        <f t="shared" si="15"/>
        <v>48448</v>
      </c>
      <c r="M88" s="79">
        <f t="shared" si="16"/>
        <v>8848</v>
      </c>
      <c r="N88" s="143">
        <f t="shared" si="17"/>
        <v>6806</v>
      </c>
    </row>
    <row r="89" spans="1:14">
      <c r="A89" s="26">
        <v>8</v>
      </c>
      <c r="B89" s="26" t="s">
        <v>340</v>
      </c>
      <c r="C89" s="57">
        <v>65</v>
      </c>
      <c r="D89" s="53" t="s">
        <v>87</v>
      </c>
      <c r="E89" s="48">
        <v>20</v>
      </c>
      <c r="F89" s="50" t="s">
        <v>127</v>
      </c>
      <c r="G89" s="37">
        <v>120</v>
      </c>
      <c r="I89" s="27" t="s">
        <v>128</v>
      </c>
      <c r="J89" s="35" t="s">
        <v>129</v>
      </c>
      <c r="K89" s="55" t="s">
        <v>325</v>
      </c>
      <c r="L89" s="79">
        <f t="shared" si="15"/>
        <v>48746</v>
      </c>
      <c r="M89" s="79">
        <f t="shared" si="16"/>
        <v>9146</v>
      </c>
      <c r="N89" s="143">
        <f t="shared" si="17"/>
        <v>7622</v>
      </c>
    </row>
    <row r="90" spans="1:14" ht="15.75" customHeight="1">
      <c r="A90" s="117" t="s">
        <v>69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25.5">
      <c r="A91" s="26">
        <v>1</v>
      </c>
      <c r="B91" s="26" t="s">
        <v>339</v>
      </c>
      <c r="C91" s="57">
        <v>46</v>
      </c>
      <c r="D91" s="70" t="s">
        <v>247</v>
      </c>
      <c r="E91" s="48" t="s">
        <v>327</v>
      </c>
      <c r="F91" s="50" t="s">
        <v>246</v>
      </c>
      <c r="G91" s="37">
        <v>113</v>
      </c>
      <c r="I91" s="27" t="s">
        <v>248</v>
      </c>
      <c r="J91" s="35" t="s">
        <v>359</v>
      </c>
      <c r="K91" s="55" t="s">
        <v>326</v>
      </c>
      <c r="L91" s="79">
        <f t="shared" ref="L91:L119" si="18">60*60*VALUE(MID(K91,1,2))+60*VALUE(MID(K91,4,2))+VALUE(MID(K91,7,2))</f>
        <v>48487</v>
      </c>
      <c r="M91" s="80">
        <f>L91-$L$4-600</f>
        <v>8287</v>
      </c>
      <c r="N91" s="143">
        <f t="shared" ref="N91:N119" si="19">INT(100*M91/G91+0.5)</f>
        <v>7334</v>
      </c>
    </row>
    <row r="92" spans="1:14">
      <c r="A92" s="26">
        <v>2</v>
      </c>
      <c r="B92" s="26" t="s">
        <v>339</v>
      </c>
      <c r="C92" s="57">
        <v>47</v>
      </c>
      <c r="D92" s="62" t="s">
        <v>333</v>
      </c>
      <c r="E92" s="48">
        <v>0</v>
      </c>
      <c r="F92" s="50" t="s">
        <v>244</v>
      </c>
      <c r="G92" s="37">
        <v>114</v>
      </c>
      <c r="I92" s="27" t="s">
        <v>256</v>
      </c>
      <c r="J92" s="35" t="s">
        <v>257</v>
      </c>
      <c r="K92" s="54" t="s">
        <v>274</v>
      </c>
      <c r="L92" s="79">
        <f t="shared" si="18"/>
        <v>50335</v>
      </c>
      <c r="M92" s="80">
        <f>L92-$L$4-600</f>
        <v>10135</v>
      </c>
      <c r="N92" s="143">
        <f t="shared" si="19"/>
        <v>8890</v>
      </c>
    </row>
    <row r="93" spans="1:14">
      <c r="A93" s="26">
        <v>88</v>
      </c>
      <c r="J93" s="35"/>
      <c r="K93" s="55"/>
      <c r="L93" s="79" t="e">
        <f t="shared" si="18"/>
        <v>#VALUE!</v>
      </c>
      <c r="M93" s="79" t="e">
        <f t="shared" ref="M93:M104" si="20">L93-$L$4</f>
        <v>#VALUE!</v>
      </c>
      <c r="N93" s="128" t="e">
        <f t="shared" si="19"/>
        <v>#VALUE!</v>
      </c>
    </row>
    <row r="94" spans="1:14">
      <c r="A94" s="26">
        <v>89</v>
      </c>
      <c r="J94" s="35"/>
      <c r="K94" s="55"/>
      <c r="L94" s="79" t="e">
        <f t="shared" si="18"/>
        <v>#VALUE!</v>
      </c>
      <c r="M94" s="79" t="e">
        <f t="shared" si="20"/>
        <v>#VALUE!</v>
      </c>
      <c r="N94" s="128" t="e">
        <f t="shared" si="19"/>
        <v>#VALUE!</v>
      </c>
    </row>
    <row r="95" spans="1:14">
      <c r="A95" s="26">
        <v>90</v>
      </c>
      <c r="J95" s="35"/>
      <c r="K95" s="55"/>
      <c r="L95" s="79" t="e">
        <f t="shared" si="18"/>
        <v>#VALUE!</v>
      </c>
      <c r="M95" s="79" t="e">
        <f t="shared" si="20"/>
        <v>#VALUE!</v>
      </c>
      <c r="N95" s="128" t="e">
        <f t="shared" si="19"/>
        <v>#VALUE!</v>
      </c>
    </row>
    <row r="96" spans="1:14">
      <c r="A96" s="26">
        <v>91</v>
      </c>
      <c r="L96" s="79" t="e">
        <f t="shared" si="18"/>
        <v>#VALUE!</v>
      </c>
      <c r="M96" s="79" t="e">
        <f t="shared" si="20"/>
        <v>#VALUE!</v>
      </c>
      <c r="N96" s="128" t="e">
        <f t="shared" si="19"/>
        <v>#VALUE!</v>
      </c>
    </row>
    <row r="97" spans="1:14">
      <c r="A97" s="26">
        <v>92</v>
      </c>
      <c r="J97" s="35"/>
      <c r="K97" s="55"/>
      <c r="L97" s="79" t="e">
        <f t="shared" si="18"/>
        <v>#VALUE!</v>
      </c>
      <c r="M97" s="79" t="e">
        <f t="shared" si="20"/>
        <v>#VALUE!</v>
      </c>
      <c r="N97" s="128" t="e">
        <f t="shared" si="19"/>
        <v>#VALUE!</v>
      </c>
    </row>
    <row r="98" spans="1:14">
      <c r="A98" s="26">
        <v>93</v>
      </c>
      <c r="J98" s="35"/>
      <c r="K98" s="55"/>
      <c r="L98" s="79" t="e">
        <f t="shared" si="18"/>
        <v>#VALUE!</v>
      </c>
      <c r="M98" s="79" t="e">
        <f t="shared" si="20"/>
        <v>#VALUE!</v>
      </c>
      <c r="N98" s="128" t="e">
        <f t="shared" si="19"/>
        <v>#VALUE!</v>
      </c>
    </row>
    <row r="99" spans="1:14">
      <c r="A99" s="26">
        <v>94</v>
      </c>
      <c r="J99" s="35"/>
      <c r="K99" s="55"/>
      <c r="L99" s="79" t="e">
        <f t="shared" si="18"/>
        <v>#VALUE!</v>
      </c>
      <c r="M99" s="79" t="e">
        <f t="shared" si="20"/>
        <v>#VALUE!</v>
      </c>
      <c r="N99" s="128" t="e">
        <f t="shared" si="19"/>
        <v>#VALUE!</v>
      </c>
    </row>
    <row r="100" spans="1:14">
      <c r="A100" s="26">
        <v>95</v>
      </c>
      <c r="J100" s="35"/>
      <c r="K100" s="55"/>
      <c r="L100" s="79" t="e">
        <f t="shared" si="18"/>
        <v>#VALUE!</v>
      </c>
      <c r="M100" s="79" t="e">
        <f t="shared" si="20"/>
        <v>#VALUE!</v>
      </c>
      <c r="N100" s="128" t="e">
        <f t="shared" si="19"/>
        <v>#VALUE!</v>
      </c>
    </row>
    <row r="101" spans="1:14">
      <c r="A101" s="26">
        <v>96</v>
      </c>
      <c r="L101" s="79" t="e">
        <f t="shared" si="18"/>
        <v>#VALUE!</v>
      </c>
      <c r="M101" s="79" t="e">
        <f t="shared" si="20"/>
        <v>#VALUE!</v>
      </c>
      <c r="N101" s="128" t="e">
        <f t="shared" si="19"/>
        <v>#VALUE!</v>
      </c>
    </row>
    <row r="102" spans="1:14">
      <c r="A102" s="26">
        <v>97</v>
      </c>
      <c r="J102" s="35"/>
      <c r="K102" s="55"/>
      <c r="L102" s="79" t="e">
        <f t="shared" si="18"/>
        <v>#VALUE!</v>
      </c>
      <c r="M102" s="79" t="e">
        <f t="shared" si="20"/>
        <v>#VALUE!</v>
      </c>
      <c r="N102" s="128" t="e">
        <f t="shared" si="19"/>
        <v>#VALUE!</v>
      </c>
    </row>
    <row r="103" spans="1:14">
      <c r="A103" s="26">
        <v>98</v>
      </c>
      <c r="J103" s="35"/>
      <c r="K103" s="55"/>
      <c r="L103" s="79" t="e">
        <f t="shared" si="18"/>
        <v>#VALUE!</v>
      </c>
      <c r="M103" s="79" t="e">
        <f t="shared" si="20"/>
        <v>#VALUE!</v>
      </c>
      <c r="N103" s="128" t="e">
        <f t="shared" si="19"/>
        <v>#VALUE!</v>
      </c>
    </row>
    <row r="104" spans="1:14">
      <c r="A104" s="26">
        <v>99</v>
      </c>
      <c r="J104" s="35"/>
      <c r="K104" s="55"/>
      <c r="L104" s="79" t="e">
        <f t="shared" si="18"/>
        <v>#VALUE!</v>
      </c>
      <c r="M104" s="79" t="e">
        <f t="shared" si="20"/>
        <v>#VALUE!</v>
      </c>
      <c r="N104" s="128" t="e">
        <f t="shared" si="19"/>
        <v>#VALUE!</v>
      </c>
    </row>
    <row r="105" spans="1:14">
      <c r="A105" s="26">
        <v>100</v>
      </c>
      <c r="J105" s="35"/>
      <c r="K105" s="55"/>
      <c r="L105" s="79" t="e">
        <f t="shared" si="18"/>
        <v>#VALUE!</v>
      </c>
      <c r="M105" s="79" t="e">
        <f t="shared" ref="M105:M119" si="21">L105-$L$4</f>
        <v>#VALUE!</v>
      </c>
      <c r="N105" s="128" t="e">
        <f t="shared" si="19"/>
        <v>#VALUE!</v>
      </c>
    </row>
    <row r="106" spans="1:14">
      <c r="A106" s="26">
        <v>101</v>
      </c>
      <c r="L106" s="79" t="e">
        <f t="shared" si="18"/>
        <v>#VALUE!</v>
      </c>
      <c r="M106" s="79" t="e">
        <f t="shared" si="21"/>
        <v>#VALUE!</v>
      </c>
      <c r="N106" s="128" t="e">
        <f t="shared" si="19"/>
        <v>#VALUE!</v>
      </c>
    </row>
    <row r="107" spans="1:14">
      <c r="A107" s="26">
        <v>102</v>
      </c>
      <c r="J107" s="35"/>
      <c r="K107" s="55"/>
      <c r="L107" s="79" t="e">
        <f t="shared" si="18"/>
        <v>#VALUE!</v>
      </c>
      <c r="M107" s="79" t="e">
        <f t="shared" si="21"/>
        <v>#VALUE!</v>
      </c>
      <c r="N107" s="128" t="e">
        <f t="shared" si="19"/>
        <v>#VALUE!</v>
      </c>
    </row>
    <row r="108" spans="1:14">
      <c r="A108" s="26">
        <v>103</v>
      </c>
      <c r="J108" s="35"/>
      <c r="K108" s="55"/>
      <c r="L108" s="79" t="e">
        <f t="shared" si="18"/>
        <v>#VALUE!</v>
      </c>
      <c r="M108" s="79" t="e">
        <f t="shared" si="21"/>
        <v>#VALUE!</v>
      </c>
      <c r="N108" s="128" t="e">
        <f t="shared" si="19"/>
        <v>#VALUE!</v>
      </c>
    </row>
    <row r="109" spans="1:14">
      <c r="A109" s="26">
        <v>104</v>
      </c>
      <c r="J109" s="35"/>
      <c r="K109" s="55"/>
      <c r="L109" s="79" t="e">
        <f t="shared" si="18"/>
        <v>#VALUE!</v>
      </c>
      <c r="M109" s="79" t="e">
        <f t="shared" si="21"/>
        <v>#VALUE!</v>
      </c>
      <c r="N109" s="128" t="e">
        <f t="shared" si="19"/>
        <v>#VALUE!</v>
      </c>
    </row>
    <row r="110" spans="1:14">
      <c r="A110" s="26">
        <v>105</v>
      </c>
      <c r="J110" s="35"/>
      <c r="K110" s="55"/>
      <c r="L110" s="79" t="e">
        <f t="shared" si="18"/>
        <v>#VALUE!</v>
      </c>
      <c r="M110" s="79" t="e">
        <f t="shared" si="21"/>
        <v>#VALUE!</v>
      </c>
      <c r="N110" s="128" t="e">
        <f t="shared" si="19"/>
        <v>#VALUE!</v>
      </c>
    </row>
    <row r="111" spans="1:14">
      <c r="A111" s="26">
        <v>106</v>
      </c>
      <c r="L111" s="79" t="e">
        <f t="shared" si="18"/>
        <v>#VALUE!</v>
      </c>
      <c r="M111" s="79" t="e">
        <f t="shared" si="21"/>
        <v>#VALUE!</v>
      </c>
      <c r="N111" s="128" t="e">
        <f t="shared" si="19"/>
        <v>#VALUE!</v>
      </c>
    </row>
    <row r="112" spans="1:14">
      <c r="A112" s="26">
        <v>107</v>
      </c>
      <c r="J112" s="35"/>
      <c r="K112" s="55"/>
      <c r="L112" s="79" t="e">
        <f t="shared" si="18"/>
        <v>#VALUE!</v>
      </c>
      <c r="M112" s="79" t="e">
        <f t="shared" si="21"/>
        <v>#VALUE!</v>
      </c>
      <c r="N112" s="128" t="e">
        <f t="shared" si="19"/>
        <v>#VALUE!</v>
      </c>
    </row>
    <row r="113" spans="10:14">
      <c r="J113" s="35"/>
      <c r="K113" s="55"/>
      <c r="L113" s="79" t="e">
        <f t="shared" si="18"/>
        <v>#VALUE!</v>
      </c>
      <c r="M113" s="79" t="e">
        <f t="shared" si="21"/>
        <v>#VALUE!</v>
      </c>
      <c r="N113" s="128" t="e">
        <f t="shared" si="19"/>
        <v>#VALUE!</v>
      </c>
    </row>
    <row r="114" spans="10:14">
      <c r="J114" s="35"/>
      <c r="K114" s="55"/>
      <c r="L114" s="79" t="e">
        <f t="shared" si="18"/>
        <v>#VALUE!</v>
      </c>
      <c r="M114" s="79" t="e">
        <f t="shared" si="21"/>
        <v>#VALUE!</v>
      </c>
      <c r="N114" s="128" t="e">
        <f t="shared" si="19"/>
        <v>#VALUE!</v>
      </c>
    </row>
    <row r="115" spans="10:14">
      <c r="J115" s="35"/>
      <c r="K115" s="55"/>
      <c r="L115" s="79" t="e">
        <f t="shared" si="18"/>
        <v>#VALUE!</v>
      </c>
      <c r="M115" s="79" t="e">
        <f t="shared" si="21"/>
        <v>#VALUE!</v>
      </c>
      <c r="N115" s="128" t="e">
        <f t="shared" si="19"/>
        <v>#VALUE!</v>
      </c>
    </row>
    <row r="116" spans="10:14">
      <c r="L116" s="79" t="e">
        <f t="shared" si="18"/>
        <v>#VALUE!</v>
      </c>
      <c r="M116" s="79" t="e">
        <f t="shared" si="21"/>
        <v>#VALUE!</v>
      </c>
      <c r="N116" s="128" t="e">
        <f t="shared" si="19"/>
        <v>#VALUE!</v>
      </c>
    </row>
    <row r="117" spans="10:14">
      <c r="J117" s="35"/>
      <c r="K117" s="55"/>
      <c r="L117" s="79" t="e">
        <f t="shared" si="18"/>
        <v>#VALUE!</v>
      </c>
      <c r="M117" s="79" t="e">
        <f t="shared" si="21"/>
        <v>#VALUE!</v>
      </c>
      <c r="N117" s="128" t="e">
        <f t="shared" si="19"/>
        <v>#VALUE!</v>
      </c>
    </row>
    <row r="118" spans="10:14">
      <c r="J118" s="35"/>
      <c r="K118" s="55"/>
      <c r="L118" s="79" t="e">
        <f t="shared" si="18"/>
        <v>#VALUE!</v>
      </c>
      <c r="M118" s="79" t="e">
        <f t="shared" si="21"/>
        <v>#VALUE!</v>
      </c>
      <c r="N118" s="128" t="e">
        <f t="shared" si="19"/>
        <v>#VALUE!</v>
      </c>
    </row>
    <row r="119" spans="10:14">
      <c r="J119" s="35"/>
      <c r="K119" s="55"/>
      <c r="L119" s="79" t="e">
        <f t="shared" si="18"/>
        <v>#VALUE!</v>
      </c>
      <c r="M119" s="79" t="e">
        <f t="shared" si="21"/>
        <v>#VALUE!</v>
      </c>
      <c r="N119" s="128" t="e">
        <f t="shared" si="19"/>
        <v>#VALUE!</v>
      </c>
    </row>
  </sheetData>
  <sortState ref="A6:T86">
    <sortCondition ref="B6:B86"/>
    <sortCondition ref="N6:N86"/>
  </sortState>
  <mergeCells count="9">
    <mergeCell ref="A90:N90"/>
    <mergeCell ref="A71:N71"/>
    <mergeCell ref="A81:N81"/>
    <mergeCell ref="C1:J1"/>
    <mergeCell ref="C2:J2"/>
    <mergeCell ref="C3:J3"/>
    <mergeCell ref="A46:N46"/>
    <mergeCell ref="A61:N61"/>
    <mergeCell ref="A19:N1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verticalDpi="0" r:id="rId1"/>
  <rowBreaks count="1" manualBreakCount="1"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Abszolut</vt:lpstr>
      <vt:lpstr>Osztályonként</vt:lpstr>
      <vt:lpstr>Abszolut!Nyomtatási_terület</vt:lpstr>
      <vt:lpstr>Osztályonként!Nyomtatási_terület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MS-USER</dc:creator>
  <cp:lastModifiedBy>saffi</cp:lastModifiedBy>
  <cp:lastPrinted>2013-10-26T14:55:51Z</cp:lastPrinted>
  <dcterms:created xsi:type="dcterms:W3CDTF">2010-10-29T16:01:02Z</dcterms:created>
  <dcterms:modified xsi:type="dcterms:W3CDTF">2013-10-27T15:02:32Z</dcterms:modified>
</cp:coreProperties>
</file>