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95" windowHeight="8445"/>
  </bookViews>
  <sheets>
    <sheet name="ys1" sheetId="1" r:id="rId1"/>
    <sheet name="ys2" sheetId="2" r:id="rId2"/>
    <sheet name="ys3" sheetId="3" r:id="rId3"/>
  </sheets>
  <calcPr calcId="125725"/>
</workbook>
</file>

<file path=xl/calcChain.xml><?xml version="1.0" encoding="utf-8"?>
<calcChain xmlns="http://schemas.openxmlformats.org/spreadsheetml/2006/main">
  <c r="G33" i="1"/>
  <c r="H33" s="1"/>
  <c r="I33" s="1"/>
  <c r="G5"/>
  <c r="G32" l="1"/>
  <c r="H32" s="1"/>
  <c r="I32" s="1"/>
  <c r="G8"/>
  <c r="G38"/>
  <c r="G9"/>
  <c r="G20"/>
  <c r="G34"/>
  <c r="G28"/>
  <c r="G49"/>
  <c r="G39"/>
  <c r="G40"/>
  <c r="H40" s="1"/>
  <c r="I40" s="1"/>
  <c r="G7"/>
  <c r="H7" s="1"/>
  <c r="I7" s="1"/>
  <c r="G44"/>
  <c r="H44" s="1"/>
  <c r="I44" s="1"/>
  <c r="G6"/>
  <c r="H6" s="1"/>
  <c r="I6" s="1"/>
  <c r="G27"/>
  <c r="H27" s="1"/>
  <c r="I27" s="1"/>
  <c r="G22"/>
  <c r="H22" s="1"/>
  <c r="I22" s="1"/>
  <c r="G13"/>
  <c r="H13" s="1"/>
  <c r="I13" s="1"/>
  <c r="G31"/>
  <c r="H31" s="1"/>
  <c r="I31" s="1"/>
  <c r="G18"/>
  <c r="H18" s="1"/>
  <c r="I18" s="1"/>
  <c r="G42"/>
  <c r="H42" s="1"/>
  <c r="I42" s="1"/>
  <c r="G43"/>
  <c r="H43" s="1"/>
  <c r="I43" s="1"/>
  <c r="G26"/>
  <c r="H26" s="1"/>
  <c r="I26" s="1"/>
  <c r="G4"/>
  <c r="H4" s="1"/>
  <c r="I4" s="1"/>
  <c r="G12"/>
  <c r="H12" s="1"/>
  <c r="I12" s="1"/>
  <c r="G17"/>
  <c r="H17" s="1"/>
  <c r="I17" s="1"/>
  <c r="G14"/>
  <c r="H14" s="1"/>
  <c r="I14" s="1"/>
  <c r="G52"/>
  <c r="H52" s="1"/>
  <c r="I52" s="1"/>
  <c r="G35"/>
  <c r="H35" s="1"/>
  <c r="I35" s="1"/>
  <c r="G30"/>
  <c r="H30" s="1"/>
  <c r="I30" s="1"/>
  <c r="G36"/>
  <c r="H36" s="1"/>
  <c r="I36" s="1"/>
  <c r="G37"/>
  <c r="H37" s="1"/>
  <c r="I37" s="1"/>
  <c r="G10"/>
  <c r="H10" s="1"/>
  <c r="I10" s="1"/>
  <c r="G46"/>
  <c r="H46" s="1"/>
  <c r="I46" s="1"/>
  <c r="G29"/>
  <c r="H29" s="1"/>
  <c r="I29" s="1"/>
  <c r="G21"/>
  <c r="H21" s="1"/>
  <c r="I21" s="1"/>
  <c r="G51"/>
  <c r="H51" s="1"/>
  <c r="I51" s="1"/>
  <c r="G41"/>
  <c r="H41" s="1"/>
  <c r="I41" s="1"/>
  <c r="G11"/>
  <c r="H11" s="1"/>
  <c r="I11" s="1"/>
  <c r="G23"/>
  <c r="H23" s="1"/>
  <c r="I23" s="1"/>
  <c r="G16"/>
  <c r="H16" s="1"/>
  <c r="I16" s="1"/>
  <c r="G15"/>
  <c r="H15" s="1"/>
  <c r="I15" s="1"/>
  <c r="H5"/>
  <c r="I5" s="1"/>
  <c r="G45"/>
  <c r="H45" s="1"/>
  <c r="I45" s="1"/>
  <c r="G48"/>
  <c r="H48" s="1"/>
  <c r="I48" s="1"/>
  <c r="G25"/>
  <c r="H25" s="1"/>
  <c r="I25" s="1"/>
  <c r="G53"/>
  <c r="H53" s="1"/>
  <c r="I53" s="1"/>
  <c r="G47"/>
  <c r="H47" s="1"/>
  <c r="I47" s="1"/>
  <c r="G19"/>
  <c r="H19" s="1"/>
  <c r="I19" s="1"/>
  <c r="G24"/>
  <c r="H24" s="1"/>
  <c r="I24" s="1"/>
  <c r="G50"/>
  <c r="H50" s="1"/>
  <c r="I50" s="1"/>
  <c r="H4" i="2"/>
  <c r="I4" s="1"/>
  <c r="J4" s="1"/>
  <c r="H13" i="3"/>
  <c r="I13" s="1"/>
  <c r="J13" s="1"/>
  <c r="H16"/>
  <c r="I16" s="1"/>
  <c r="J16" s="1"/>
  <c r="H9"/>
  <c r="I9" s="1"/>
  <c r="J9" s="1"/>
  <c r="H12"/>
  <c r="I12" s="1"/>
  <c r="J12" s="1"/>
  <c r="H3"/>
  <c r="I3" s="1"/>
  <c r="J3" s="1"/>
  <c r="H15"/>
  <c r="I15" s="1"/>
  <c r="J15" s="1"/>
  <c r="H5"/>
  <c r="I5" s="1"/>
  <c r="J5" s="1"/>
  <c r="H4"/>
  <c r="I4" s="1"/>
  <c r="J4" s="1"/>
  <c r="H11"/>
  <c r="I11" s="1"/>
  <c r="J11" s="1"/>
  <c r="H7"/>
  <c r="I7" s="1"/>
  <c r="J7" s="1"/>
  <c r="H10"/>
  <c r="I10" s="1"/>
  <c r="J10" s="1"/>
  <c r="H14"/>
  <c r="I14" s="1"/>
  <c r="J14" s="1"/>
  <c r="H6"/>
  <c r="I6" s="1"/>
  <c r="J6" s="1"/>
  <c r="H8"/>
  <c r="I8" s="1"/>
  <c r="J8" s="1"/>
  <c r="H11" i="2"/>
  <c r="I11" s="1"/>
  <c r="J11" s="1"/>
  <c r="H5"/>
  <c r="I5" s="1"/>
  <c r="J5" s="1"/>
  <c r="H9"/>
  <c r="I9" s="1"/>
  <c r="J9" s="1"/>
  <c r="H15"/>
  <c r="I15" s="1"/>
  <c r="J15" s="1"/>
  <c r="H18"/>
  <c r="I18" s="1"/>
  <c r="J18" s="1"/>
  <c r="H13"/>
  <c r="I13" s="1"/>
  <c r="J13" s="1"/>
  <c r="H7"/>
  <c r="I7" s="1"/>
  <c r="J7" s="1"/>
  <c r="H14"/>
  <c r="I14" s="1"/>
  <c r="J14" s="1"/>
  <c r="H17"/>
  <c r="I17" s="1"/>
  <c r="J17" s="1"/>
  <c r="H3"/>
  <c r="I3" s="1"/>
  <c r="J3" s="1"/>
  <c r="H12"/>
  <c r="I12" s="1"/>
  <c r="J12" s="1"/>
  <c r="H8"/>
  <c r="I8" s="1"/>
  <c r="J8" s="1"/>
  <c r="H19"/>
  <c r="I19" s="1"/>
  <c r="J19" s="1"/>
  <c r="H10"/>
  <c r="I10" s="1"/>
  <c r="J10" s="1"/>
  <c r="H16"/>
  <c r="I16" s="1"/>
  <c r="J16" s="1"/>
  <c r="H6"/>
  <c r="I6" s="1"/>
  <c r="J6" s="1"/>
  <c r="H8" i="1"/>
  <c r="I8" s="1"/>
  <c r="H20"/>
  <c r="I20" s="1"/>
  <c r="H39"/>
  <c r="I39" s="1"/>
  <c r="H34"/>
  <c r="I34" s="1"/>
  <c r="H9"/>
  <c r="I9" s="1"/>
  <c r="H28"/>
  <c r="I28" s="1"/>
  <c r="H49"/>
  <c r="I49" s="1"/>
  <c r="H38"/>
  <c r="I38" s="1"/>
</calcChain>
</file>

<file path=xl/sharedStrings.xml><?xml version="1.0" encoding="utf-8"?>
<sst xmlns="http://schemas.openxmlformats.org/spreadsheetml/2006/main" count="175" uniqueCount="152">
  <si>
    <t>sec</t>
  </si>
  <si>
    <t>pont</t>
  </si>
  <si>
    <t>rajt</t>
  </si>
  <si>
    <t>hajó</t>
  </si>
  <si>
    <t>rajtszám</t>
  </si>
  <si>
    <t>kormányos</t>
  </si>
  <si>
    <t>legénység</t>
  </si>
  <si>
    <t>Beerci</t>
  </si>
  <si>
    <t>Szöllősi Zoltán</t>
  </si>
  <si>
    <t>Kozári Péter, Sárközy András, Toldy Miklós, Sütő Gyula</t>
  </si>
  <si>
    <t>Elmo</t>
  </si>
  <si>
    <t>dr. Kelemen Péter</t>
  </si>
  <si>
    <t>dr. Rédey László, Heves István, Balázs Miklós</t>
  </si>
  <si>
    <t>Havária</t>
  </si>
  <si>
    <t>Balázs Tamás</t>
  </si>
  <si>
    <t>Torpis Zsolt</t>
  </si>
  <si>
    <t>Pacsirta</t>
  </si>
  <si>
    <t>Fodor Róbert</t>
  </si>
  <si>
    <t>György Sándor, Liszli István</t>
  </si>
  <si>
    <t>Birdie</t>
  </si>
  <si>
    <t>Kosztolányi Balázs</t>
  </si>
  <si>
    <t>dr. Kosztolányi Ádám, Dezséry Szabolcs</t>
  </si>
  <si>
    <t>Pankotai Csaba</t>
  </si>
  <si>
    <t>Mar-csa</t>
  </si>
  <si>
    <t>Pozsár László, Szlávik Rezső</t>
  </si>
  <si>
    <t>Tour de Balcsi</t>
  </si>
  <si>
    <t>Sánta Imre</t>
  </si>
  <si>
    <t>Molnár László, Sztanko Karmen, Strakovits István, Tőkéczki Nikolett</t>
  </si>
  <si>
    <t>Tündér</t>
  </si>
  <si>
    <t>Nagy Anita</t>
  </si>
  <si>
    <t>Kassai Etelka, Mecseki Tamás</t>
  </si>
  <si>
    <t>Party-Naszád</t>
  </si>
  <si>
    <t>Naszádiu Gábor</t>
  </si>
  <si>
    <t>Naszádi Krisztina, Kornis Ferenc</t>
  </si>
  <si>
    <t>Orion</t>
  </si>
  <si>
    <t>Tönkő Gábor</t>
  </si>
  <si>
    <t>Perjés Bálint, Szűcs Balázs</t>
  </si>
  <si>
    <t>Gandalf</t>
  </si>
  <si>
    <t>Alostházy Imre</t>
  </si>
  <si>
    <t>Fux Tamás, Pápay Balázs</t>
  </si>
  <si>
    <t>kalóz</t>
  </si>
  <si>
    <t>Szabó Lajos</t>
  </si>
  <si>
    <t>Károlyi János</t>
  </si>
  <si>
    <t>Dékány Béla</t>
  </si>
  <si>
    <t>Fülöp Tamás</t>
  </si>
  <si>
    <t>Anna</t>
  </si>
  <si>
    <t>Galambos Zoltán</t>
  </si>
  <si>
    <t>Oláh Katalin, Bíró Tamás</t>
  </si>
  <si>
    <t>Dudu</t>
  </si>
  <si>
    <t>Szabó László</t>
  </si>
  <si>
    <t>Dombrovszky János, Deák Zsolt</t>
  </si>
  <si>
    <t>Lidérc</t>
  </si>
  <si>
    <t>Szima Barna</t>
  </si>
  <si>
    <t>Laskai István, Lovrity Péter, Krafcsik Gábor</t>
  </si>
  <si>
    <t>Bona István</t>
  </si>
  <si>
    <t>Miklós Tibor, Miklós Levente, Miklós Tamás</t>
  </si>
  <si>
    <t>Admiral W</t>
  </si>
  <si>
    <t>Sarah with love</t>
  </si>
  <si>
    <t>dr. Schwarczinger Zsolt</t>
  </si>
  <si>
    <t>Kővári Tamás, Kővári Péter, Puska Dávid</t>
  </si>
  <si>
    <t>Yorick</t>
  </si>
  <si>
    <t>Bene Attila</t>
  </si>
  <si>
    <t>Szakács Árpád</t>
  </si>
  <si>
    <t>Titkos</t>
  </si>
  <si>
    <t>Szabolcsi József</t>
  </si>
  <si>
    <t>Horváth Gyula</t>
  </si>
  <si>
    <t>Soling</t>
  </si>
  <si>
    <t>Fodor Attila</t>
  </si>
  <si>
    <t>Fülep Gáborné,Ballók Sándor</t>
  </si>
  <si>
    <t>Kerecsen</t>
  </si>
  <si>
    <t>Görög Mihály</t>
  </si>
  <si>
    <t>Görög Viktória, Görög Orsolya</t>
  </si>
  <si>
    <t>Hámos Zoltán</t>
  </si>
  <si>
    <t>Birtok Hajnal, Vőneky Gyula</t>
  </si>
  <si>
    <t>Szidónia</t>
  </si>
  <si>
    <t>M. Nagy Richárd</t>
  </si>
  <si>
    <t>M. Nagy Lóránt</t>
  </si>
  <si>
    <t>Varázsló</t>
  </si>
  <si>
    <t>Mydros</t>
  </si>
  <si>
    <t>Hock Roland</t>
  </si>
  <si>
    <t>Rózsás Viktor</t>
  </si>
  <si>
    <t>Csinbi</t>
  </si>
  <si>
    <t>Balla Zoltán</t>
  </si>
  <si>
    <t>Bónis Balázs, Molnár György</t>
  </si>
  <si>
    <t>Mokány</t>
  </si>
  <si>
    <t>Hajdú Gábor</t>
  </si>
  <si>
    <t>Stocker György</t>
  </si>
  <si>
    <t>Orca</t>
  </si>
  <si>
    <t>dr. Tóth Balázs</t>
  </si>
  <si>
    <t>Tóth Szabolcs</t>
  </si>
  <si>
    <t>Kobold</t>
  </si>
  <si>
    <t>Ivicsics László</t>
  </si>
  <si>
    <t>Szemkő Márton</t>
  </si>
  <si>
    <t>Aquamarine</t>
  </si>
  <si>
    <t>Komondi Pál</t>
  </si>
  <si>
    <t>Zádor Tamás</t>
  </si>
  <si>
    <t>ys sz</t>
  </si>
  <si>
    <t>befutás</t>
  </si>
  <si>
    <t xml:space="preserve">futott </t>
  </si>
  <si>
    <t>futott</t>
  </si>
  <si>
    <t>YS1</t>
  </si>
  <si>
    <t>YS2</t>
  </si>
  <si>
    <t>YS3</t>
  </si>
  <si>
    <t>Black Magic Women</t>
  </si>
  <si>
    <t>kalóz BHSE</t>
  </si>
  <si>
    <t>Orosz Dalma</t>
  </si>
  <si>
    <t>Siryus</t>
  </si>
  <si>
    <t>Vivien</t>
  </si>
  <si>
    <t>Nomád</t>
  </si>
  <si>
    <t>Invictus</t>
  </si>
  <si>
    <t>Csillige</t>
  </si>
  <si>
    <t>BMW</t>
  </si>
  <si>
    <t>Catullus Maximus</t>
  </si>
  <si>
    <t>Nyúl-ló</t>
  </si>
  <si>
    <t>Szélkiáltó</t>
  </si>
  <si>
    <t>Suhanc</t>
  </si>
  <si>
    <t>CHE</t>
  </si>
  <si>
    <t>Kerecsen 2</t>
  </si>
  <si>
    <t>Kukucska széling</t>
  </si>
  <si>
    <t>Pannónia</t>
  </si>
  <si>
    <t>Banka</t>
  </si>
  <si>
    <t>Offroad</t>
  </si>
  <si>
    <t>Tortuga</t>
  </si>
  <si>
    <t>Maca</t>
  </si>
  <si>
    <t>Concerto</t>
  </si>
  <si>
    <t>Admirál W</t>
  </si>
  <si>
    <t>Csér</t>
  </si>
  <si>
    <t>Settenkedő</t>
  </si>
  <si>
    <t>Feleselő</t>
  </si>
  <si>
    <t xml:space="preserve">Kerecsen </t>
  </si>
  <si>
    <t>Mérges rája</t>
  </si>
  <si>
    <t>Persona</t>
  </si>
  <si>
    <t>Fisbone</t>
  </si>
  <si>
    <t>Aquamarin</t>
  </si>
  <si>
    <t>8one</t>
  </si>
  <si>
    <t>Ficánka</t>
  </si>
  <si>
    <t>Csimbi</t>
  </si>
  <si>
    <t>Sexy Csoki</t>
  </si>
  <si>
    <t>Manó</t>
  </si>
  <si>
    <t>Nondiremai</t>
  </si>
  <si>
    <t>Revolution</t>
  </si>
  <si>
    <t>Paquita</t>
  </si>
  <si>
    <t>Dzsinn</t>
  </si>
  <si>
    <t>ITA 269</t>
  </si>
  <si>
    <t>Losta</t>
  </si>
  <si>
    <t>Zümi</t>
  </si>
  <si>
    <t>Ábránd</t>
  </si>
  <si>
    <t>Capella</t>
  </si>
  <si>
    <t>Nelson</t>
  </si>
  <si>
    <t>Szidónia II</t>
  </si>
  <si>
    <t>Re-life</t>
  </si>
  <si>
    <t>Siófoki Vitorlás Évadzáró 2014. 10. 19. EREDMÉNY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</si>
</sst>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>
      <selection sqref="A1:I1"/>
    </sheetView>
  </sheetViews>
  <sheetFormatPr defaultColWidth="18.85546875" defaultRowHeight="15"/>
  <cols>
    <col min="1" max="1" width="4.28515625" style="1" customWidth="1"/>
    <col min="2" max="2" width="12" style="1" customWidth="1"/>
    <col min="3" max="3" width="5.140625" style="3" customWidth="1"/>
    <col min="4" max="4" width="16.42578125" style="1" hidden="1" customWidth="1"/>
    <col min="5" max="5" width="60.7109375" style="2" hidden="1" customWidth="1"/>
    <col min="6" max="6" width="8.5703125" style="2" customWidth="1"/>
    <col min="7" max="8" width="8.5703125" style="1" customWidth="1"/>
    <col min="9" max="9" width="8.5703125" style="7" customWidth="1"/>
    <col min="10" max="16384" width="18.85546875" style="1"/>
  </cols>
  <sheetData>
    <row r="1" spans="1:9">
      <c r="A1" s="17" t="s">
        <v>151</v>
      </c>
      <c r="B1" s="17"/>
      <c r="C1" s="17"/>
      <c r="D1" s="17"/>
      <c r="E1" s="17"/>
      <c r="F1" s="17"/>
      <c r="G1" s="17"/>
      <c r="H1" s="17"/>
      <c r="I1" s="17"/>
    </row>
    <row r="2" spans="1:9">
      <c r="B2" s="5" t="s">
        <v>100</v>
      </c>
      <c r="G2" s="1" t="s">
        <v>2</v>
      </c>
      <c r="H2" s="2">
        <v>0.45833333333333331</v>
      </c>
    </row>
    <row r="3" spans="1:9" s="5" customFormat="1" ht="13.5" customHeight="1">
      <c r="A3" s="9"/>
      <c r="B3" s="9" t="s">
        <v>3</v>
      </c>
      <c r="C3" s="11" t="s">
        <v>96</v>
      </c>
      <c r="D3" s="9" t="s">
        <v>5</v>
      </c>
      <c r="E3" s="9" t="s">
        <v>6</v>
      </c>
      <c r="F3" s="10" t="s">
        <v>97</v>
      </c>
      <c r="G3" s="10" t="s">
        <v>98</v>
      </c>
      <c r="H3" s="11" t="s">
        <v>0</v>
      </c>
      <c r="I3" s="12" t="s">
        <v>1</v>
      </c>
    </row>
    <row r="4" spans="1:9" ht="14.25" customHeight="1">
      <c r="A4" s="13">
        <v>1</v>
      </c>
      <c r="B4" s="13" t="s">
        <v>125</v>
      </c>
      <c r="C4" s="15">
        <v>107</v>
      </c>
      <c r="D4" s="13"/>
      <c r="E4" s="14"/>
      <c r="F4" s="14">
        <v>0.50671296296296298</v>
      </c>
      <c r="G4" s="14">
        <f>F4-$H$2</f>
        <v>4.8379629629629661E-2</v>
      </c>
      <c r="H4" s="15">
        <f>HOUR(G4)*3600+MINUTE(G4)*60+SECOND(G4)</f>
        <v>4180</v>
      </c>
      <c r="I4" s="16">
        <f>H4/C4</f>
        <v>39.065420560747661</v>
      </c>
    </row>
    <row r="5" spans="1:9">
      <c r="A5" s="13">
        <v>2</v>
      </c>
      <c r="B5" s="13" t="s">
        <v>141</v>
      </c>
      <c r="C5" s="15">
        <v>84</v>
      </c>
      <c r="D5" s="13"/>
      <c r="E5" s="14"/>
      <c r="F5" s="14">
        <v>0.49745370370370401</v>
      </c>
      <c r="G5" s="14">
        <f>F5-$H$2</f>
        <v>3.9120370370370694E-2</v>
      </c>
      <c r="H5" s="15">
        <f>HOUR(G5)*3600+MINUTE(G5)*60+SECOND(G5)</f>
        <v>3380</v>
      </c>
      <c r="I5" s="16">
        <f>H5/C5</f>
        <v>40.238095238095241</v>
      </c>
    </row>
    <row r="6" spans="1:9">
      <c r="A6" s="13">
        <v>3</v>
      </c>
      <c r="B6" s="13" t="s">
        <v>116</v>
      </c>
      <c r="C6" s="15">
        <v>91</v>
      </c>
      <c r="D6" s="13"/>
      <c r="E6" s="13"/>
      <c r="F6" s="14">
        <v>0.50081018518518516</v>
      </c>
      <c r="G6" s="14">
        <f>F6-$H$2</f>
        <v>4.2476851851851849E-2</v>
      </c>
      <c r="H6" s="15">
        <f>HOUR(G6)*3600+MINUTE(G6)*60+SECOND(G6)</f>
        <v>3670</v>
      </c>
      <c r="I6" s="16">
        <f>H6/C6</f>
        <v>40.329670329670328</v>
      </c>
    </row>
    <row r="7" spans="1:9">
      <c r="A7" s="13">
        <v>4</v>
      </c>
      <c r="B7" s="13" t="s">
        <v>114</v>
      </c>
      <c r="C7" s="15">
        <v>103</v>
      </c>
      <c r="D7" s="13"/>
      <c r="E7" s="13"/>
      <c r="F7" s="14">
        <v>0.5064467592592593</v>
      </c>
      <c r="G7" s="14">
        <f>F7-$H$2</f>
        <v>4.811342592592599E-2</v>
      </c>
      <c r="H7" s="15">
        <f>HOUR(G7)*3600+MINUTE(G7)*60+SECOND(G7)</f>
        <v>4157</v>
      </c>
      <c r="I7" s="16">
        <f>H7/C7</f>
        <v>40.359223300970875</v>
      </c>
    </row>
    <row r="8" spans="1:9">
      <c r="A8" s="13">
        <v>5</v>
      </c>
      <c r="B8" s="13" t="s">
        <v>107</v>
      </c>
      <c r="C8" s="15">
        <v>108</v>
      </c>
      <c r="D8" s="13"/>
      <c r="E8" s="13"/>
      <c r="F8" s="14">
        <v>0.50943287037037044</v>
      </c>
      <c r="G8" s="14">
        <f>F8-$H$2</f>
        <v>5.1099537037037124E-2</v>
      </c>
      <c r="H8" s="15">
        <f>HOUR(G8)*3600+MINUTE(G8)*60+SECOND(G8)</f>
        <v>4415</v>
      </c>
      <c r="I8" s="16">
        <f>H8/C8</f>
        <v>40.879629629629626</v>
      </c>
    </row>
    <row r="9" spans="1:9">
      <c r="A9" s="13">
        <v>6</v>
      </c>
      <c r="B9" s="13" t="s">
        <v>45</v>
      </c>
      <c r="C9" s="15">
        <v>108</v>
      </c>
      <c r="D9" s="13"/>
      <c r="E9" s="13"/>
      <c r="F9" s="14">
        <v>0.51012731481481477</v>
      </c>
      <c r="G9" s="14">
        <f>F9-$H$2</f>
        <v>5.1793981481481455E-2</v>
      </c>
      <c r="H9" s="15">
        <f>HOUR(G9)*3600+MINUTE(G9)*60+SECOND(G9)</f>
        <v>4475</v>
      </c>
      <c r="I9" s="16">
        <f>H9/C9</f>
        <v>41.435185185185183</v>
      </c>
    </row>
    <row r="10" spans="1:9">
      <c r="A10" s="13">
        <v>7</v>
      </c>
      <c r="B10" s="13" t="s">
        <v>134</v>
      </c>
      <c r="C10" s="15">
        <v>91</v>
      </c>
      <c r="D10" s="13"/>
      <c r="E10" s="14"/>
      <c r="F10" s="14">
        <v>0.50271990740740746</v>
      </c>
      <c r="G10" s="14">
        <f>F10-$H$2</f>
        <v>4.4386574074074148E-2</v>
      </c>
      <c r="H10" s="15">
        <f>HOUR(G10)*3600+MINUTE(G10)*60+SECOND(G10)</f>
        <v>3835</v>
      </c>
      <c r="I10" s="16">
        <f>H10/C10</f>
        <v>42.142857142857146</v>
      </c>
    </row>
    <row r="11" spans="1:9">
      <c r="A11" s="13">
        <v>8</v>
      </c>
      <c r="B11" s="13" t="s">
        <v>139</v>
      </c>
      <c r="C11" s="15">
        <v>90</v>
      </c>
      <c r="D11" s="13"/>
      <c r="E11" s="14"/>
      <c r="F11" s="14">
        <v>0.5024305555555556</v>
      </c>
      <c r="G11" s="14">
        <f>F11-$H$2</f>
        <v>4.4097222222222288E-2</v>
      </c>
      <c r="H11" s="15">
        <f>HOUR(G11)*3600+MINUTE(G11)*60+SECOND(G11)</f>
        <v>3810</v>
      </c>
      <c r="I11" s="16">
        <f>H11/C11</f>
        <v>42.333333333333336</v>
      </c>
    </row>
    <row r="12" spans="1:9">
      <c r="A12" s="13">
        <v>9</v>
      </c>
      <c r="B12" s="13" t="s">
        <v>126</v>
      </c>
      <c r="C12" s="15">
        <v>109</v>
      </c>
      <c r="D12" s="13"/>
      <c r="E12" s="14"/>
      <c r="F12" s="14">
        <v>0.5119097222222222</v>
      </c>
      <c r="G12" s="14">
        <f>F12-$H$2</f>
        <v>5.3576388888888882E-2</v>
      </c>
      <c r="H12" s="15">
        <f>HOUR(G12)*3600+MINUTE(G12)*60+SECOND(G12)</f>
        <v>4629</v>
      </c>
      <c r="I12" s="16">
        <f>H12/C12</f>
        <v>42.467889908256879</v>
      </c>
    </row>
    <row r="13" spans="1:9">
      <c r="A13" s="13">
        <v>10</v>
      </c>
      <c r="B13" s="13" t="s">
        <v>119</v>
      </c>
      <c r="C13" s="15">
        <v>79</v>
      </c>
      <c r="D13" s="13"/>
      <c r="E13" s="13"/>
      <c r="F13" s="14">
        <v>0.49728009259259259</v>
      </c>
      <c r="G13" s="14">
        <f>F13-$H$2</f>
        <v>3.8946759259259278E-2</v>
      </c>
      <c r="H13" s="15">
        <f>HOUR(G13)*3600+MINUTE(G13)*60+SECOND(G13)</f>
        <v>3365</v>
      </c>
      <c r="I13" s="16">
        <f>H13/C13</f>
        <v>42.594936708860757</v>
      </c>
    </row>
    <row r="14" spans="1:9">
      <c r="A14" s="13">
        <v>11</v>
      </c>
      <c r="B14" s="13" t="s">
        <v>128</v>
      </c>
      <c r="C14" s="15">
        <v>103</v>
      </c>
      <c r="D14" s="13"/>
      <c r="E14" s="14"/>
      <c r="F14" s="14">
        <v>0.50932870370370364</v>
      </c>
      <c r="G14" s="14">
        <f>F14-$H$2</f>
        <v>5.099537037037033E-2</v>
      </c>
      <c r="H14" s="15">
        <f>HOUR(G14)*3600+MINUTE(G14)*60+SECOND(G14)</f>
        <v>4406</v>
      </c>
      <c r="I14" s="16">
        <f>H14/C14</f>
        <v>42.776699029126213</v>
      </c>
    </row>
    <row r="15" spans="1:9">
      <c r="A15" s="13">
        <v>12</v>
      </c>
      <c r="B15" s="13" t="s">
        <v>60</v>
      </c>
      <c r="C15" s="15">
        <v>109</v>
      </c>
      <c r="D15" s="13"/>
      <c r="E15" s="14"/>
      <c r="F15" s="14">
        <v>0.51302083333333337</v>
      </c>
      <c r="G15" s="14">
        <f>F15-$H$2</f>
        <v>5.4687500000000056E-2</v>
      </c>
      <c r="H15" s="15">
        <f>HOUR(G15)*3600+MINUTE(G15)*60+SECOND(G15)</f>
        <v>4725</v>
      </c>
      <c r="I15" s="16">
        <f>H15/C15</f>
        <v>43.348623853211009</v>
      </c>
    </row>
    <row r="16" spans="1:9">
      <c r="A16" s="13">
        <v>13</v>
      </c>
      <c r="B16" s="13" t="s">
        <v>140</v>
      </c>
      <c r="C16" s="15">
        <v>85</v>
      </c>
      <c r="D16" s="13"/>
      <c r="E16" s="14"/>
      <c r="F16" s="14">
        <v>0.50120370370370371</v>
      </c>
      <c r="G16" s="14">
        <f>F16-$H$2</f>
        <v>4.2870370370370392E-2</v>
      </c>
      <c r="H16" s="15">
        <f>HOUR(G16)*3600+MINUTE(G16)*60+SECOND(G16)</f>
        <v>3704</v>
      </c>
      <c r="I16" s="16">
        <f>H16/C16</f>
        <v>43.576470588235296</v>
      </c>
    </row>
    <row r="17" spans="1:9">
      <c r="A17" s="13">
        <v>14</v>
      </c>
      <c r="B17" s="13" t="s">
        <v>127</v>
      </c>
      <c r="C17" s="15">
        <v>109</v>
      </c>
      <c r="D17" s="13"/>
      <c r="E17" s="14"/>
      <c r="F17" s="14">
        <v>0.51339120370370372</v>
      </c>
      <c r="G17" s="14">
        <f>F17-$H$2</f>
        <v>5.505787037037041E-2</v>
      </c>
      <c r="H17" s="15">
        <f>HOUR(G17)*3600+MINUTE(G17)*60+SECOND(G17)</f>
        <v>4757</v>
      </c>
      <c r="I17" s="16">
        <f>H17/C17</f>
        <v>43.642201834862384</v>
      </c>
    </row>
    <row r="18" spans="1:9">
      <c r="A18" s="13">
        <v>15</v>
      </c>
      <c r="B18" s="13" t="s">
        <v>121</v>
      </c>
      <c r="C18" s="15">
        <v>103</v>
      </c>
      <c r="D18" s="13"/>
      <c r="E18" s="14"/>
      <c r="F18" s="14">
        <v>0.51070601851851849</v>
      </c>
      <c r="G18" s="14">
        <f>F18-$H$2</f>
        <v>5.2372685185185175E-2</v>
      </c>
      <c r="H18" s="15">
        <f>HOUR(G18)*3600+MINUTE(G18)*60+SECOND(G18)</f>
        <v>4525</v>
      </c>
      <c r="I18" s="16">
        <f>H18/C18</f>
        <v>43.932038834951456</v>
      </c>
    </row>
    <row r="19" spans="1:9">
      <c r="A19" s="13">
        <v>16</v>
      </c>
      <c r="B19" s="13" t="s">
        <v>146</v>
      </c>
      <c r="C19" s="15">
        <v>97</v>
      </c>
      <c r="D19" s="13"/>
      <c r="E19" s="14"/>
      <c r="F19" s="14">
        <v>0.50769675925925928</v>
      </c>
      <c r="G19" s="14">
        <f>F19-$H$2</f>
        <v>4.9363425925925963E-2</v>
      </c>
      <c r="H19" s="15">
        <f>HOUR(G19)*3600+MINUTE(G19)*60+SECOND(G19)</f>
        <v>4265</v>
      </c>
      <c r="I19" s="16">
        <f>H19/C19</f>
        <v>43.96907216494845</v>
      </c>
    </row>
    <row r="20" spans="1:9">
      <c r="A20" s="13">
        <v>17</v>
      </c>
      <c r="B20" s="13" t="s">
        <v>108</v>
      </c>
      <c r="C20" s="15">
        <v>91</v>
      </c>
      <c r="D20" s="13"/>
      <c r="E20" s="13"/>
      <c r="F20" s="14">
        <v>0.50474537037037037</v>
      </c>
      <c r="G20" s="14">
        <f>F20-$H$2</f>
        <v>4.6412037037037057E-2</v>
      </c>
      <c r="H20" s="15">
        <f>HOUR(G20)*3600+MINUTE(G20)*60+SECOND(G20)</f>
        <v>4010</v>
      </c>
      <c r="I20" s="16">
        <f>H20/C20</f>
        <v>44.065934065934066</v>
      </c>
    </row>
    <row r="21" spans="1:9">
      <c r="A21" s="13">
        <v>18</v>
      </c>
      <c r="B21" s="13" t="s">
        <v>137</v>
      </c>
      <c r="C21" s="15">
        <v>109</v>
      </c>
      <c r="D21" s="13"/>
      <c r="E21" s="14"/>
      <c r="F21" s="14">
        <v>0.51587962962962963</v>
      </c>
      <c r="G21" s="14">
        <f>F21-$H$2</f>
        <v>5.7546296296296318E-2</v>
      </c>
      <c r="H21" s="15">
        <f>HOUR(G21)*3600+MINUTE(G21)*60+SECOND(G21)</f>
        <v>4972</v>
      </c>
      <c r="I21" s="16">
        <f>H21/C21</f>
        <v>45.61467889908257</v>
      </c>
    </row>
    <row r="22" spans="1:9" ht="30">
      <c r="A22" s="13">
        <v>19</v>
      </c>
      <c r="B22" s="13" t="s">
        <v>118</v>
      </c>
      <c r="C22" s="15">
        <v>108</v>
      </c>
      <c r="D22" s="13"/>
      <c r="E22" s="13"/>
      <c r="F22" s="14">
        <v>0.515625</v>
      </c>
      <c r="G22" s="14">
        <f>F22-$H$2</f>
        <v>5.7291666666666685E-2</v>
      </c>
      <c r="H22" s="15">
        <f>HOUR(G22)*3600+MINUTE(G22)*60+SECOND(G22)</f>
        <v>4950</v>
      </c>
      <c r="I22" s="16">
        <f>H22/C22</f>
        <v>45.833333333333336</v>
      </c>
    </row>
    <row r="23" spans="1:9">
      <c r="A23" s="13">
        <v>20</v>
      </c>
      <c r="B23" s="13" t="s">
        <v>149</v>
      </c>
      <c r="C23" s="15">
        <v>109</v>
      </c>
      <c r="D23" s="13"/>
      <c r="E23" s="14"/>
      <c r="F23" s="14">
        <v>0.51615740740740745</v>
      </c>
      <c r="G23" s="14">
        <f>F23-$H$2</f>
        <v>5.7824074074074139E-2</v>
      </c>
      <c r="H23" s="15">
        <f>HOUR(G23)*3600+MINUTE(G23)*60+SECOND(G23)</f>
        <v>4996</v>
      </c>
      <c r="I23" s="16">
        <f>H23/C23</f>
        <v>45.834862385321102</v>
      </c>
    </row>
    <row r="24" spans="1:9">
      <c r="A24" s="13">
        <v>21</v>
      </c>
      <c r="B24" s="13" t="s">
        <v>147</v>
      </c>
      <c r="C24" s="15">
        <v>83</v>
      </c>
      <c r="D24" s="13"/>
      <c r="E24" s="14"/>
      <c r="F24" s="14">
        <v>0.50277777777777777</v>
      </c>
      <c r="G24" s="14">
        <f>F24-$H$2</f>
        <v>4.4444444444444453E-2</v>
      </c>
      <c r="H24" s="15">
        <f>HOUR(G24)*3600+MINUTE(G24)*60+SECOND(G24)</f>
        <v>3840</v>
      </c>
      <c r="I24" s="16">
        <f>H24/C24</f>
        <v>46.265060240963855</v>
      </c>
    </row>
    <row r="25" spans="1:9">
      <c r="A25" s="13">
        <v>22</v>
      </c>
      <c r="B25" s="13" t="s">
        <v>143</v>
      </c>
      <c r="C25" s="15">
        <v>102</v>
      </c>
      <c r="D25" s="13"/>
      <c r="E25" s="14"/>
      <c r="F25" s="14">
        <v>0.51351851851851849</v>
      </c>
      <c r="G25" s="14">
        <f>F25-$H$2</f>
        <v>5.518518518518517E-2</v>
      </c>
      <c r="H25" s="15">
        <f>HOUR(G25)*3600+MINUTE(G25)*60+SECOND(G25)</f>
        <v>4768</v>
      </c>
      <c r="I25" s="16">
        <f>H25/C25</f>
        <v>46.745098039215684</v>
      </c>
    </row>
    <row r="26" spans="1:9">
      <c r="A26" s="13">
        <v>23</v>
      </c>
      <c r="B26" s="13" t="s">
        <v>124</v>
      </c>
      <c r="C26" s="15">
        <v>112</v>
      </c>
      <c r="D26" s="13"/>
      <c r="E26" s="14"/>
      <c r="F26" s="14">
        <v>0.51898148148148149</v>
      </c>
      <c r="G26" s="14">
        <f>F26-$H$2</f>
        <v>6.0648148148148173E-2</v>
      </c>
      <c r="H26" s="15">
        <f>HOUR(G26)*3600+MINUTE(G26)*60+SECOND(G26)</f>
        <v>5240</v>
      </c>
      <c r="I26" s="16">
        <f>H26/C26</f>
        <v>46.785714285714285</v>
      </c>
    </row>
    <row r="27" spans="1:9">
      <c r="A27" s="13">
        <v>24</v>
      </c>
      <c r="B27" s="13" t="s">
        <v>117</v>
      </c>
      <c r="C27" s="15">
        <v>100</v>
      </c>
      <c r="D27" s="13"/>
      <c r="E27" s="13"/>
      <c r="F27" s="14">
        <v>0.51255787037037037</v>
      </c>
      <c r="G27" s="14">
        <f>F27-$H$2</f>
        <v>5.4224537037037057E-2</v>
      </c>
      <c r="H27" s="15">
        <f>HOUR(G27)*3600+MINUTE(G27)*60+SECOND(G27)</f>
        <v>4685</v>
      </c>
      <c r="I27" s="16">
        <f>H27/C27</f>
        <v>46.85</v>
      </c>
    </row>
    <row r="28" spans="1:9">
      <c r="A28" s="13">
        <v>25</v>
      </c>
      <c r="B28" s="13" t="s">
        <v>110</v>
      </c>
      <c r="C28" s="15">
        <v>103</v>
      </c>
      <c r="D28" s="13"/>
      <c r="E28" s="13"/>
      <c r="F28" s="14">
        <v>0.51438657407407407</v>
      </c>
      <c r="G28" s="14">
        <f>F28-$H$2</f>
        <v>5.6053240740740751E-2</v>
      </c>
      <c r="H28" s="15">
        <f>HOUR(G28)*3600+MINUTE(G28)*60+SECOND(G28)</f>
        <v>4843</v>
      </c>
      <c r="I28" s="16">
        <f>H28/C28</f>
        <v>47.019417475728154</v>
      </c>
    </row>
    <row r="29" spans="1:9">
      <c r="A29" s="13">
        <v>26</v>
      </c>
      <c r="B29" s="13" t="s">
        <v>136</v>
      </c>
      <c r="C29" s="15">
        <v>109</v>
      </c>
      <c r="D29" s="13"/>
      <c r="E29" s="14"/>
      <c r="F29" s="14">
        <v>0.51782407407407405</v>
      </c>
      <c r="G29" s="14">
        <f>F29-$H$2</f>
        <v>5.9490740740740733E-2</v>
      </c>
      <c r="H29" s="15">
        <f>HOUR(G29)*3600+MINUTE(G29)*60+SECOND(G29)</f>
        <v>5140</v>
      </c>
      <c r="I29" s="16">
        <f>H29/C29</f>
        <v>47.155963302752291</v>
      </c>
    </row>
    <row r="30" spans="1:9">
      <c r="A30" s="13">
        <v>27</v>
      </c>
      <c r="B30" s="13" t="s">
        <v>131</v>
      </c>
      <c r="C30" s="15">
        <v>91</v>
      </c>
      <c r="D30" s="13"/>
      <c r="E30" s="14"/>
      <c r="F30" s="14">
        <v>0.50903935185185178</v>
      </c>
      <c r="G30" s="14">
        <f>F30-$H$2</f>
        <v>5.070601851851847E-2</v>
      </c>
      <c r="H30" s="15">
        <f>HOUR(G30)*3600+MINUTE(G30)*60+SECOND(G30)</f>
        <v>4381</v>
      </c>
      <c r="I30" s="16">
        <f>H30/C30</f>
        <v>48.142857142857146</v>
      </c>
    </row>
    <row r="31" spans="1:9">
      <c r="A31" s="13">
        <v>28</v>
      </c>
      <c r="B31" s="13" t="s">
        <v>120</v>
      </c>
      <c r="C31" s="15">
        <v>102</v>
      </c>
      <c r="D31" s="13"/>
      <c r="E31" s="14"/>
      <c r="F31" s="14">
        <v>0.51649305555555558</v>
      </c>
      <c r="G31" s="14">
        <f>F31-$H$2</f>
        <v>5.8159722222222265E-2</v>
      </c>
      <c r="H31" s="15">
        <f>HOUR(G31)*3600+MINUTE(G31)*60+SECOND(G31)</f>
        <v>5025</v>
      </c>
      <c r="I31" s="16">
        <f>H31/C31</f>
        <v>49.264705882352942</v>
      </c>
    </row>
    <row r="32" spans="1:9">
      <c r="A32" s="13">
        <v>29</v>
      </c>
      <c r="B32" s="13" t="s">
        <v>106</v>
      </c>
      <c r="C32" s="15">
        <v>113</v>
      </c>
      <c r="D32" s="13"/>
      <c r="E32" s="13"/>
      <c r="F32" s="14">
        <v>0.5231365740740741</v>
      </c>
      <c r="G32" s="14">
        <f>F32-$H$2</f>
        <v>6.4803240740740786E-2</v>
      </c>
      <c r="H32" s="15">
        <f>HOUR(G32)*3600+MINUTE(G32)*60+SECOND(G32)</f>
        <v>5599</v>
      </c>
      <c r="I32" s="16">
        <f>H32/C32</f>
        <v>49.548672566371678</v>
      </c>
    </row>
    <row r="33" spans="1:9">
      <c r="A33" s="13">
        <v>30</v>
      </c>
      <c r="B33" s="13" t="s">
        <v>148</v>
      </c>
      <c r="C33" s="15">
        <v>85</v>
      </c>
      <c r="D33" s="13"/>
      <c r="E33" s="14"/>
      <c r="F33" s="14">
        <v>0.50746527777777783</v>
      </c>
      <c r="G33" s="14">
        <f>F33-$H$2</f>
        <v>4.913194444444452E-2</v>
      </c>
      <c r="H33" s="15">
        <f>HOUR(G33)*3600+MINUTE(G33)*60+SECOND(G33)</f>
        <v>4245</v>
      </c>
      <c r="I33" s="16">
        <f>H33/C33</f>
        <v>49.941176470588232</v>
      </c>
    </row>
    <row r="34" spans="1:9">
      <c r="A34" s="13">
        <v>31</v>
      </c>
      <c r="B34" s="13" t="s">
        <v>109</v>
      </c>
      <c r="C34" s="15">
        <v>91</v>
      </c>
      <c r="D34" s="13"/>
      <c r="E34" s="13"/>
      <c r="F34" s="14">
        <v>0.5113078703703704</v>
      </c>
      <c r="G34" s="14">
        <f>F34-$H$2</f>
        <v>5.2974537037037084E-2</v>
      </c>
      <c r="H34" s="15">
        <f>HOUR(G34)*3600+MINUTE(G34)*60+SECOND(G34)</f>
        <v>4577</v>
      </c>
      <c r="I34" s="16">
        <f>H34/C34</f>
        <v>50.296703296703299</v>
      </c>
    </row>
    <row r="35" spans="1:9">
      <c r="A35" s="13">
        <v>32</v>
      </c>
      <c r="B35" s="13" t="s">
        <v>130</v>
      </c>
      <c r="C35" s="15">
        <v>94</v>
      </c>
      <c r="D35" s="13"/>
      <c r="E35" s="14"/>
      <c r="F35" s="14">
        <v>0.51322916666666674</v>
      </c>
      <c r="G35" s="14">
        <f>F35-$H$2</f>
        <v>5.4895833333333421E-2</v>
      </c>
      <c r="H35" s="15">
        <f>HOUR(G35)*3600+MINUTE(G35)*60+SECOND(G35)</f>
        <v>4743</v>
      </c>
      <c r="I35" s="16">
        <f>H35/C35</f>
        <v>50.457446808510639</v>
      </c>
    </row>
    <row r="36" spans="1:9">
      <c r="A36" s="13">
        <v>33</v>
      </c>
      <c r="B36" s="13" t="s">
        <v>132</v>
      </c>
      <c r="C36" s="15">
        <v>114</v>
      </c>
      <c r="D36" s="13"/>
      <c r="E36" s="14"/>
      <c r="F36" s="14">
        <v>0.52714120370370365</v>
      </c>
      <c r="G36" s="14">
        <f>F36-$H$2</f>
        <v>6.8807870370370339E-2</v>
      </c>
      <c r="H36" s="15">
        <f>HOUR(G36)*3600+MINUTE(G36)*60+SECOND(G36)</f>
        <v>5945</v>
      </c>
      <c r="I36" s="16">
        <f>H36/C36</f>
        <v>52.149122807017541</v>
      </c>
    </row>
    <row r="37" spans="1:9">
      <c r="A37" s="13">
        <v>34</v>
      </c>
      <c r="B37" s="13" t="s">
        <v>133</v>
      </c>
      <c r="C37" s="15">
        <v>107</v>
      </c>
      <c r="D37" s="13"/>
      <c r="E37" s="14"/>
      <c r="F37" s="14">
        <v>0.52309027777777783</v>
      </c>
      <c r="G37" s="14">
        <f>F37-$H$2</f>
        <v>6.475694444444452E-2</v>
      </c>
      <c r="H37" s="15">
        <f>HOUR(G37)*3600+MINUTE(G37)*60+SECOND(G37)</f>
        <v>5595</v>
      </c>
      <c r="I37" s="16">
        <f>H37/C37</f>
        <v>52.289719626168221</v>
      </c>
    </row>
    <row r="38" spans="1:9">
      <c r="A38" s="13">
        <v>35</v>
      </c>
      <c r="B38" s="13" t="s">
        <v>150</v>
      </c>
      <c r="C38" s="15">
        <v>102</v>
      </c>
      <c r="D38" s="13"/>
      <c r="E38" s="13"/>
      <c r="F38" s="14">
        <v>0.52054398148148151</v>
      </c>
      <c r="G38" s="14">
        <f>F38-$H$2</f>
        <v>6.2210648148148195E-2</v>
      </c>
      <c r="H38" s="15">
        <f>HOUR(G38)*3600+MINUTE(G38)*60+SECOND(G38)</f>
        <v>5375</v>
      </c>
      <c r="I38" s="16">
        <f>H38/C38</f>
        <v>52.696078431372548</v>
      </c>
    </row>
    <row r="39" spans="1:9" ht="30">
      <c r="A39" s="13">
        <v>36</v>
      </c>
      <c r="B39" s="13" t="s">
        <v>112</v>
      </c>
      <c r="C39" s="15">
        <v>116</v>
      </c>
      <c r="D39" s="13"/>
      <c r="E39" s="13"/>
      <c r="F39" s="14">
        <v>0.5307291666666667</v>
      </c>
      <c r="G39" s="14">
        <f>F39-$H$2</f>
        <v>7.2395833333333381E-2</v>
      </c>
      <c r="H39" s="15">
        <f>HOUR(G39)*3600+MINUTE(G39)*60+SECOND(G39)</f>
        <v>6255</v>
      </c>
      <c r="I39" s="16">
        <f>H39/C39</f>
        <v>53.922413793103445</v>
      </c>
    </row>
    <row r="40" spans="1:9">
      <c r="A40" s="13">
        <v>37</v>
      </c>
      <c r="B40" s="13" t="s">
        <v>113</v>
      </c>
      <c r="C40" s="15">
        <v>102</v>
      </c>
      <c r="D40" s="13"/>
      <c r="E40" s="13"/>
      <c r="F40" s="14">
        <v>0.52303240740740742</v>
      </c>
      <c r="G40" s="14">
        <f>F40-$H$2</f>
        <v>6.4699074074074103E-2</v>
      </c>
      <c r="H40" s="15">
        <f>HOUR(G40)*3600+MINUTE(G40)*60+SECOND(G40)</f>
        <v>5590</v>
      </c>
      <c r="I40" s="16">
        <f>H40/C40</f>
        <v>54.803921568627452</v>
      </c>
    </row>
    <row r="41" spans="1:9">
      <c r="A41" s="13">
        <v>38</v>
      </c>
      <c r="B41" s="13" t="s">
        <v>51</v>
      </c>
      <c r="C41" s="15">
        <v>112</v>
      </c>
      <c r="D41" s="13"/>
      <c r="E41" s="14"/>
      <c r="F41" s="14">
        <v>0.53090277777777783</v>
      </c>
      <c r="G41" s="14">
        <f>F41-$H$2</f>
        <v>7.256944444444452E-2</v>
      </c>
      <c r="H41" s="15">
        <f>HOUR(G41)*3600+MINUTE(G41)*60+SECOND(G41)</f>
        <v>6270</v>
      </c>
      <c r="I41" s="16">
        <f>H41/C41</f>
        <v>55.982142857142854</v>
      </c>
    </row>
    <row r="42" spans="1:9">
      <c r="A42" s="13">
        <v>39</v>
      </c>
      <c r="B42" s="13" t="s">
        <v>122</v>
      </c>
      <c r="C42" s="15">
        <v>107</v>
      </c>
      <c r="D42" s="13"/>
      <c r="E42" s="14"/>
      <c r="F42" s="14">
        <v>0.52768518518518526</v>
      </c>
      <c r="G42" s="14">
        <f>F42-$H$2</f>
        <v>6.9351851851851942E-2</v>
      </c>
      <c r="H42" s="15">
        <f>HOUR(G42)*3600+MINUTE(G42)*60+SECOND(G42)</f>
        <v>5992</v>
      </c>
      <c r="I42" s="16">
        <f>H42/C42</f>
        <v>56</v>
      </c>
    </row>
    <row r="43" spans="1:9">
      <c r="A43" s="13">
        <v>40</v>
      </c>
      <c r="B43" s="13" t="s">
        <v>123</v>
      </c>
      <c r="C43" s="15">
        <v>109</v>
      </c>
      <c r="D43" s="13"/>
      <c r="E43" s="14"/>
      <c r="F43" s="14">
        <v>0.52939814814814812</v>
      </c>
      <c r="G43" s="14">
        <f>F43-$H$2</f>
        <v>7.1064814814814803E-2</v>
      </c>
      <c r="H43" s="15">
        <f>HOUR(G43)*3600+MINUTE(G43)*60+SECOND(G43)</f>
        <v>6140</v>
      </c>
      <c r="I43" s="16">
        <f>H43/C43</f>
        <v>56.330275229357795</v>
      </c>
    </row>
    <row r="44" spans="1:9">
      <c r="A44" s="13">
        <v>41</v>
      </c>
      <c r="B44" s="13" t="s">
        <v>115</v>
      </c>
      <c r="C44" s="15">
        <v>103</v>
      </c>
      <c r="D44" s="13"/>
      <c r="E44" s="13"/>
      <c r="F44" s="14">
        <v>0.52593750000000006</v>
      </c>
      <c r="G44" s="14">
        <f>F44-$H$2</f>
        <v>6.7604166666666743E-2</v>
      </c>
      <c r="H44" s="15">
        <f>HOUR(G44)*3600+MINUTE(G44)*60+SECOND(G44)</f>
        <v>5841</v>
      </c>
      <c r="I44" s="16">
        <f>H44/C44</f>
        <v>56.708737864077669</v>
      </c>
    </row>
    <row r="45" spans="1:9">
      <c r="A45" s="13">
        <v>42</v>
      </c>
      <c r="B45" s="13" t="s">
        <v>28</v>
      </c>
      <c r="C45" s="15">
        <v>112</v>
      </c>
      <c r="D45" s="13"/>
      <c r="E45" s="14"/>
      <c r="F45" s="14">
        <v>0.53350694444444446</v>
      </c>
      <c r="G45" s="14">
        <f>F45-$H$2</f>
        <v>7.5173611111111149E-2</v>
      </c>
      <c r="H45" s="15">
        <f>HOUR(G45)*3600+MINUTE(G45)*60+SECOND(G45)</f>
        <v>6495</v>
      </c>
      <c r="I45" s="16">
        <f>H45/C45</f>
        <v>57.991071428571431</v>
      </c>
    </row>
    <row r="46" spans="1:9">
      <c r="A46" s="13">
        <v>43</v>
      </c>
      <c r="B46" s="13" t="s">
        <v>135</v>
      </c>
      <c r="C46" s="15">
        <v>107</v>
      </c>
      <c r="D46" s="13"/>
      <c r="E46" s="14"/>
      <c r="F46" s="14">
        <v>0.53067129629629628</v>
      </c>
      <c r="G46" s="14">
        <f>F46-$H$2</f>
        <v>7.2337962962962965E-2</v>
      </c>
      <c r="H46" s="15">
        <f>HOUR(G46)*3600+MINUTE(G46)*60+SECOND(G46)</f>
        <v>6250</v>
      </c>
      <c r="I46" s="16">
        <f>H46/C46</f>
        <v>58.411214953271028</v>
      </c>
    </row>
    <row r="47" spans="1:9">
      <c r="A47" s="13">
        <v>44</v>
      </c>
      <c r="B47" s="13" t="s">
        <v>145</v>
      </c>
      <c r="C47" s="15">
        <v>91</v>
      </c>
      <c r="D47" s="13"/>
      <c r="E47" s="14"/>
      <c r="F47" s="14">
        <v>0.52011574074074074</v>
      </c>
      <c r="G47" s="14">
        <f>F47-$H$2</f>
        <v>6.1782407407407425E-2</v>
      </c>
      <c r="H47" s="15">
        <f>HOUR(G47)*3600+MINUTE(G47)*60+SECOND(G47)</f>
        <v>5338</v>
      </c>
      <c r="I47" s="16">
        <f>H47/C47</f>
        <v>58.659340659340657</v>
      </c>
    </row>
    <row r="48" spans="1:9">
      <c r="A48" s="13">
        <v>45</v>
      </c>
      <c r="B48" s="13" t="s">
        <v>142</v>
      </c>
      <c r="C48" s="15">
        <v>112</v>
      </c>
      <c r="D48" s="13"/>
      <c r="E48" s="14"/>
      <c r="F48" s="14">
        <v>0.53466435185185179</v>
      </c>
      <c r="G48" s="14">
        <f>F48-$H$2</f>
        <v>7.6331018518518479E-2</v>
      </c>
      <c r="H48" s="15">
        <f>HOUR(G48)*3600+MINUTE(G48)*60+SECOND(G48)</f>
        <v>6595</v>
      </c>
      <c r="I48" s="16">
        <f>H48/C48</f>
        <v>58.883928571428569</v>
      </c>
    </row>
    <row r="49" spans="1:9">
      <c r="A49" s="13">
        <v>46</v>
      </c>
      <c r="B49" s="13" t="s">
        <v>111</v>
      </c>
      <c r="C49" s="15">
        <v>102</v>
      </c>
      <c r="D49" s="13"/>
      <c r="E49" s="13"/>
      <c r="F49" s="14">
        <v>0.52887731481481481</v>
      </c>
      <c r="G49" s="14">
        <f>F49-$H$2</f>
        <v>7.0543981481481499E-2</v>
      </c>
      <c r="H49" s="15">
        <f>HOUR(G49)*3600+MINUTE(G49)*60+SECOND(G49)</f>
        <v>6095</v>
      </c>
      <c r="I49" s="16">
        <f>H49/C49</f>
        <v>59.754901960784316</v>
      </c>
    </row>
    <row r="50" spans="1:9">
      <c r="A50" s="13">
        <v>47</v>
      </c>
      <c r="B50" s="13" t="s">
        <v>63</v>
      </c>
      <c r="C50" s="15">
        <v>105</v>
      </c>
      <c r="D50" s="13"/>
      <c r="E50" s="14"/>
      <c r="F50" s="14">
        <v>0.53300925925925924</v>
      </c>
      <c r="G50" s="14">
        <f>F50-$H$2</f>
        <v>7.4675925925925923E-2</v>
      </c>
      <c r="H50" s="15">
        <f>HOUR(G50)*3600+MINUTE(G50)*60+SECOND(G50)</f>
        <v>6452</v>
      </c>
      <c r="I50" s="16">
        <f>H50/C50</f>
        <v>61.44761904761905</v>
      </c>
    </row>
    <row r="51" spans="1:9">
      <c r="A51" s="13">
        <v>48</v>
      </c>
      <c r="B51" s="13" t="s">
        <v>138</v>
      </c>
      <c r="C51" s="15">
        <v>102</v>
      </c>
      <c r="D51" s="13"/>
      <c r="E51" s="14"/>
      <c r="F51" s="14">
        <v>0.53449074074074077</v>
      </c>
      <c r="G51" s="14">
        <f>F51-$H$2</f>
        <v>7.6157407407407451E-2</v>
      </c>
      <c r="H51" s="15">
        <f>HOUR(G51)*3600+MINUTE(G51)*60+SECOND(G51)</f>
        <v>6580</v>
      </c>
      <c r="I51" s="16">
        <f>H51/C51</f>
        <v>64.509803921568633</v>
      </c>
    </row>
    <row r="52" spans="1:9">
      <c r="A52" s="13">
        <v>49</v>
      </c>
      <c r="B52" s="13" t="s">
        <v>129</v>
      </c>
      <c r="C52" s="15">
        <v>107</v>
      </c>
      <c r="D52" s="13"/>
      <c r="E52" s="14"/>
      <c r="F52" s="14"/>
      <c r="G52" s="14">
        <f>F52-$H$2</f>
        <v>-0.45833333333333331</v>
      </c>
      <c r="H52" s="15" t="e">
        <f>HOUR(G52)*3600+MINUTE(G52)*60+SECOND(G52)</f>
        <v>#NUM!</v>
      </c>
      <c r="I52" s="16" t="e">
        <f>H52/C52</f>
        <v>#NUM!</v>
      </c>
    </row>
    <row r="53" spans="1:9">
      <c r="A53" s="13">
        <v>50</v>
      </c>
      <c r="B53" s="13" t="s">
        <v>144</v>
      </c>
      <c r="C53" s="15">
        <v>105</v>
      </c>
      <c r="D53" s="13"/>
      <c r="E53" s="14"/>
      <c r="F53" s="14"/>
      <c r="G53" s="14">
        <f>F53-$H$2</f>
        <v>-0.45833333333333331</v>
      </c>
      <c r="H53" s="15" t="e">
        <f>HOUR(G53)*3600+MINUTE(G53)*60+SECOND(G53)</f>
        <v>#NUM!</v>
      </c>
      <c r="I53" s="16" t="e">
        <f>H53/C53</f>
        <v>#NUM!</v>
      </c>
    </row>
  </sheetData>
  <sortState ref="B3:I52">
    <sortCondition ref="I3:I52"/>
  </sortState>
  <mergeCells count="1">
    <mergeCell ref="A1:I1"/>
  </mergeCells>
  <pageMargins left="0.23622047244094491" right="0.23622047244094491" top="0.74803149606299213" bottom="0.74803149606299213" header="0.31496062992125984" footer="0.31496062992125984"/>
  <pageSetup paperSize="9" scale="92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21" sqref="B21"/>
    </sheetView>
  </sheetViews>
  <sheetFormatPr defaultRowHeight="15"/>
  <cols>
    <col min="1" max="1" width="4.28515625" style="1" customWidth="1"/>
    <col min="2" max="2" width="12" style="1" customWidth="1"/>
    <col min="3" max="3" width="9.140625" style="1" customWidth="1"/>
    <col min="4" max="4" width="5.140625" style="1" customWidth="1"/>
    <col min="5" max="5" width="16.42578125" style="1" customWidth="1"/>
    <col min="6" max="6" width="60.7109375" style="1" customWidth="1"/>
    <col min="7" max="9" width="8.5703125" style="1" customWidth="1"/>
    <col min="10" max="10" width="8.5703125" style="7" customWidth="1"/>
    <col min="11" max="16384" width="9.140625" style="1"/>
  </cols>
  <sheetData>
    <row r="1" spans="1:10">
      <c r="B1" s="5" t="s">
        <v>101</v>
      </c>
      <c r="H1" s="1" t="s">
        <v>2</v>
      </c>
      <c r="I1" s="2">
        <v>0.45833333333333331</v>
      </c>
    </row>
    <row r="2" spans="1:10" s="5" customFormat="1">
      <c r="A2" s="9"/>
      <c r="B2" s="9" t="s">
        <v>3</v>
      </c>
      <c r="C2" s="9" t="s">
        <v>4</v>
      </c>
      <c r="D2" s="9" t="s">
        <v>96</v>
      </c>
      <c r="E2" s="9" t="s">
        <v>5</v>
      </c>
      <c r="F2" s="9" t="s">
        <v>6</v>
      </c>
      <c r="G2" s="10" t="s">
        <v>97</v>
      </c>
      <c r="H2" s="10" t="s">
        <v>99</v>
      </c>
      <c r="I2" s="11" t="s">
        <v>0</v>
      </c>
      <c r="J2" s="12" t="s">
        <v>1</v>
      </c>
    </row>
    <row r="3" spans="1:10">
      <c r="A3" s="13">
        <v>1</v>
      </c>
      <c r="B3" s="13" t="s">
        <v>34</v>
      </c>
      <c r="C3" s="13">
        <v>67</v>
      </c>
      <c r="D3" s="13">
        <v>103</v>
      </c>
      <c r="E3" s="13" t="s">
        <v>35</v>
      </c>
      <c r="F3" s="13" t="s">
        <v>36</v>
      </c>
      <c r="G3" s="14">
        <v>0.52607638888888886</v>
      </c>
      <c r="H3" s="14">
        <f t="shared" ref="H3:H19" si="0">G3-$I$1</f>
        <v>6.7743055555555542E-2</v>
      </c>
      <c r="I3" s="15">
        <f t="shared" ref="I3:I19" si="1">HOUR(H3)*3600+MINUTE(H3)*60+SECOND(H3)</f>
        <v>5853</v>
      </c>
      <c r="J3" s="16">
        <f t="shared" ref="J3:J19" si="2">I3/D3</f>
        <v>56.825242718446603</v>
      </c>
    </row>
    <row r="4" spans="1:10">
      <c r="A4" s="13">
        <v>2</v>
      </c>
      <c r="B4" s="13" t="s">
        <v>66</v>
      </c>
      <c r="C4" s="13">
        <v>7</v>
      </c>
      <c r="D4" s="13">
        <v>100</v>
      </c>
      <c r="E4" s="13" t="s">
        <v>67</v>
      </c>
      <c r="F4" s="13" t="s">
        <v>68</v>
      </c>
      <c r="G4" s="14">
        <v>0.53300925925925924</v>
      </c>
      <c r="H4" s="14">
        <f t="shared" si="0"/>
        <v>7.4675925925925923E-2</v>
      </c>
      <c r="I4" s="15">
        <f t="shared" si="1"/>
        <v>6452</v>
      </c>
      <c r="J4" s="16">
        <f t="shared" si="2"/>
        <v>64.52</v>
      </c>
    </row>
    <row r="5" spans="1:10">
      <c r="A5" s="13">
        <v>3</v>
      </c>
      <c r="B5" s="13" t="s">
        <v>84</v>
      </c>
      <c r="C5" s="13">
        <v>21</v>
      </c>
      <c r="D5" s="13">
        <v>107</v>
      </c>
      <c r="E5" s="13" t="s">
        <v>85</v>
      </c>
      <c r="F5" s="13" t="s">
        <v>86</v>
      </c>
      <c r="G5" s="14">
        <v>0.53986111111111112</v>
      </c>
      <c r="H5" s="14">
        <f t="shared" si="0"/>
        <v>8.152777777777781E-2</v>
      </c>
      <c r="I5" s="15">
        <f t="shared" si="1"/>
        <v>7044</v>
      </c>
      <c r="J5" s="16">
        <f t="shared" si="2"/>
        <v>65.831775700934585</v>
      </c>
    </row>
    <row r="6" spans="1:10">
      <c r="A6" s="13">
        <v>4</v>
      </c>
      <c r="B6" s="13" t="s">
        <v>7</v>
      </c>
      <c r="C6" s="13">
        <v>1218</v>
      </c>
      <c r="D6" s="13">
        <v>102</v>
      </c>
      <c r="E6" s="13" t="s">
        <v>8</v>
      </c>
      <c r="F6" s="13" t="s">
        <v>9</v>
      </c>
      <c r="G6" s="14">
        <v>0.53891203703703705</v>
      </c>
      <c r="H6" s="14">
        <f t="shared" si="0"/>
        <v>8.0578703703703736E-2</v>
      </c>
      <c r="I6" s="15">
        <f t="shared" si="1"/>
        <v>6962</v>
      </c>
      <c r="J6" s="16">
        <f t="shared" si="2"/>
        <v>68.254901960784309</v>
      </c>
    </row>
    <row r="7" spans="1:10">
      <c r="A7" s="13">
        <v>5</v>
      </c>
      <c r="B7" s="13" t="s">
        <v>60</v>
      </c>
      <c r="C7" s="13"/>
      <c r="D7" s="13">
        <v>107</v>
      </c>
      <c r="E7" s="13" t="s">
        <v>61</v>
      </c>
      <c r="F7" s="13" t="s">
        <v>62</v>
      </c>
      <c r="G7" s="14">
        <v>0.54552083333333334</v>
      </c>
      <c r="H7" s="14">
        <f t="shared" si="0"/>
        <v>8.7187500000000029E-2</v>
      </c>
      <c r="I7" s="15">
        <f t="shared" si="1"/>
        <v>7533</v>
      </c>
      <c r="J7" s="16">
        <f t="shared" si="2"/>
        <v>70.401869158878512</v>
      </c>
    </row>
    <row r="8" spans="1:10" ht="30">
      <c r="A8" s="13">
        <v>6</v>
      </c>
      <c r="B8" s="13" t="s">
        <v>25</v>
      </c>
      <c r="C8" s="13">
        <v>1280</v>
      </c>
      <c r="D8" s="13">
        <v>103</v>
      </c>
      <c r="E8" s="13" t="s">
        <v>26</v>
      </c>
      <c r="F8" s="13" t="s">
        <v>27</v>
      </c>
      <c r="G8" s="14">
        <v>0.5444444444444444</v>
      </c>
      <c r="H8" s="14">
        <f t="shared" si="0"/>
        <v>8.6111111111111083E-2</v>
      </c>
      <c r="I8" s="15">
        <f t="shared" si="1"/>
        <v>7440</v>
      </c>
      <c r="J8" s="16">
        <f t="shared" si="2"/>
        <v>72.233009708737868</v>
      </c>
    </row>
    <row r="9" spans="1:10">
      <c r="A9" s="13">
        <v>7</v>
      </c>
      <c r="B9" s="13" t="s">
        <v>74</v>
      </c>
      <c r="C9" s="13">
        <v>27</v>
      </c>
      <c r="D9" s="13">
        <v>107</v>
      </c>
      <c r="E9" s="13" t="s">
        <v>75</v>
      </c>
      <c r="F9" s="13" t="s">
        <v>76</v>
      </c>
      <c r="G9" s="14">
        <v>0.54957175925925927</v>
      </c>
      <c r="H9" s="14">
        <f t="shared" si="0"/>
        <v>9.1238425925925959E-2</v>
      </c>
      <c r="I9" s="15">
        <f t="shared" si="1"/>
        <v>7883</v>
      </c>
      <c r="J9" s="16">
        <f t="shared" si="2"/>
        <v>73.672897196261687</v>
      </c>
    </row>
    <row r="10" spans="1:10">
      <c r="A10" s="13">
        <v>8</v>
      </c>
      <c r="B10" s="13" t="s">
        <v>16</v>
      </c>
      <c r="C10" s="13"/>
      <c r="D10" s="13">
        <v>103</v>
      </c>
      <c r="E10" s="13" t="s">
        <v>17</v>
      </c>
      <c r="F10" s="13" t="s">
        <v>18</v>
      </c>
      <c r="G10" s="14">
        <v>0.54721064814814813</v>
      </c>
      <c r="H10" s="14">
        <f t="shared" si="0"/>
        <v>8.8877314814814812E-2</v>
      </c>
      <c r="I10" s="15">
        <f t="shared" si="1"/>
        <v>7679</v>
      </c>
      <c r="J10" s="16">
        <f t="shared" si="2"/>
        <v>74.553398058252426</v>
      </c>
    </row>
    <row r="11" spans="1:10">
      <c r="A11" s="13">
        <v>9</v>
      </c>
      <c r="B11" s="13" t="s">
        <v>87</v>
      </c>
      <c r="C11" s="13"/>
      <c r="D11" s="13">
        <v>100</v>
      </c>
      <c r="E11" s="13" t="s">
        <v>88</v>
      </c>
      <c r="F11" s="13" t="s">
        <v>89</v>
      </c>
      <c r="G11" s="14">
        <v>0.54564814814814822</v>
      </c>
      <c r="H11" s="14">
        <f t="shared" si="0"/>
        <v>8.7314814814814901E-2</v>
      </c>
      <c r="I11" s="15">
        <f t="shared" si="1"/>
        <v>7544</v>
      </c>
      <c r="J11" s="16">
        <f t="shared" si="2"/>
        <v>75.44</v>
      </c>
    </row>
    <row r="12" spans="1:10">
      <c r="A12" s="13">
        <v>10</v>
      </c>
      <c r="B12" s="13" t="s">
        <v>93</v>
      </c>
      <c r="C12" s="13">
        <v>488</v>
      </c>
      <c r="D12" s="13">
        <v>107</v>
      </c>
      <c r="E12" s="13" t="s">
        <v>94</v>
      </c>
      <c r="F12" s="13" t="s">
        <v>95</v>
      </c>
      <c r="G12" s="14">
        <v>0.55658564814814815</v>
      </c>
      <c r="H12" s="14">
        <f t="shared" si="0"/>
        <v>9.8252314814814834E-2</v>
      </c>
      <c r="I12" s="15">
        <f t="shared" si="1"/>
        <v>8489</v>
      </c>
      <c r="J12" s="16">
        <f t="shared" si="2"/>
        <v>79.336448598130843</v>
      </c>
    </row>
    <row r="13" spans="1:10">
      <c r="A13" s="13">
        <v>11</v>
      </c>
      <c r="B13" s="13" t="s">
        <v>63</v>
      </c>
      <c r="C13" s="13">
        <v>504</v>
      </c>
      <c r="D13" s="13">
        <v>105</v>
      </c>
      <c r="E13" s="13" t="s">
        <v>64</v>
      </c>
      <c r="F13" s="13" t="s">
        <v>65</v>
      </c>
      <c r="G13" s="14">
        <v>0.55496527777777771</v>
      </c>
      <c r="H13" s="14">
        <f t="shared" si="0"/>
        <v>9.6631944444444395E-2</v>
      </c>
      <c r="I13" s="15">
        <f t="shared" si="1"/>
        <v>8349</v>
      </c>
      <c r="J13" s="16">
        <f t="shared" si="2"/>
        <v>79.51428571428572</v>
      </c>
    </row>
    <row r="14" spans="1:10" ht="45">
      <c r="A14" s="13">
        <v>12</v>
      </c>
      <c r="B14" s="13" t="s">
        <v>57</v>
      </c>
      <c r="C14" s="13">
        <v>565</v>
      </c>
      <c r="D14" s="13">
        <v>103</v>
      </c>
      <c r="E14" s="13" t="s">
        <v>58</v>
      </c>
      <c r="F14" s="13" t="s">
        <v>59</v>
      </c>
      <c r="G14" s="14">
        <v>0.55393518518518514</v>
      </c>
      <c r="H14" s="14">
        <f t="shared" si="0"/>
        <v>9.5601851851851827E-2</v>
      </c>
      <c r="I14" s="15">
        <f t="shared" si="1"/>
        <v>8260</v>
      </c>
      <c r="J14" s="16">
        <f t="shared" si="2"/>
        <v>80.194174757281559</v>
      </c>
    </row>
    <row r="15" spans="1:10">
      <c r="A15" s="13">
        <v>13</v>
      </c>
      <c r="B15" s="13" t="s">
        <v>81</v>
      </c>
      <c r="C15" s="13">
        <v>69</v>
      </c>
      <c r="D15" s="13">
        <v>107</v>
      </c>
      <c r="E15" s="13" t="s">
        <v>82</v>
      </c>
      <c r="F15" s="13" t="s">
        <v>83</v>
      </c>
      <c r="G15" s="14">
        <v>0.56079861111111107</v>
      </c>
      <c r="H15" s="14">
        <f t="shared" si="0"/>
        <v>0.10246527777777775</v>
      </c>
      <c r="I15" s="15">
        <f t="shared" si="1"/>
        <v>8853</v>
      </c>
      <c r="J15" s="16">
        <f t="shared" si="2"/>
        <v>82.738317757009341</v>
      </c>
    </row>
    <row r="16" spans="1:10" ht="30">
      <c r="A16" s="13">
        <v>14</v>
      </c>
      <c r="B16" s="13" t="s">
        <v>10</v>
      </c>
      <c r="C16" s="13">
        <v>841</v>
      </c>
      <c r="D16" s="13">
        <v>102</v>
      </c>
      <c r="E16" s="13" t="s">
        <v>11</v>
      </c>
      <c r="F16" s="13" t="s">
        <v>12</v>
      </c>
      <c r="G16" s="14">
        <v>0.56473379629629628</v>
      </c>
      <c r="H16" s="14">
        <f t="shared" si="0"/>
        <v>0.10640046296296296</v>
      </c>
      <c r="I16" s="15">
        <f t="shared" si="1"/>
        <v>9193</v>
      </c>
      <c r="J16" s="16">
        <f t="shared" si="2"/>
        <v>90.127450980392155</v>
      </c>
    </row>
    <row r="17" spans="1:10" ht="30">
      <c r="A17" s="13">
        <v>15</v>
      </c>
      <c r="B17" s="13" t="s">
        <v>103</v>
      </c>
      <c r="C17" s="13">
        <v>68</v>
      </c>
      <c r="D17" s="13">
        <v>102</v>
      </c>
      <c r="E17" s="13" t="s">
        <v>43</v>
      </c>
      <c r="F17" s="13" t="s">
        <v>44</v>
      </c>
      <c r="G17" s="14">
        <v>0.57464120370370375</v>
      </c>
      <c r="H17" s="14">
        <f t="shared" si="0"/>
        <v>0.11630787037037044</v>
      </c>
      <c r="I17" s="15">
        <f t="shared" si="1"/>
        <v>10049</v>
      </c>
      <c r="J17" s="16">
        <f t="shared" si="2"/>
        <v>98.519607843137251</v>
      </c>
    </row>
    <row r="18" spans="1:10">
      <c r="A18" s="13">
        <v>16</v>
      </c>
      <c r="B18" s="13" t="s">
        <v>69</v>
      </c>
      <c r="C18" s="13"/>
      <c r="D18" s="13">
        <v>107</v>
      </c>
      <c r="E18" s="13" t="s">
        <v>70</v>
      </c>
      <c r="F18" s="13" t="s">
        <v>71</v>
      </c>
      <c r="G18" s="14">
        <v>0.59195601851851853</v>
      </c>
      <c r="H18" s="14">
        <f t="shared" si="0"/>
        <v>0.13362268518518522</v>
      </c>
      <c r="I18" s="15">
        <f t="shared" si="1"/>
        <v>11545</v>
      </c>
      <c r="J18" s="16">
        <f t="shared" si="2"/>
        <v>107.89719626168224</v>
      </c>
    </row>
    <row r="19" spans="1:10">
      <c r="A19" s="13">
        <v>17</v>
      </c>
      <c r="B19" s="13" t="s">
        <v>23</v>
      </c>
      <c r="C19" s="13">
        <v>1230</v>
      </c>
      <c r="D19" s="13">
        <v>109</v>
      </c>
      <c r="E19" s="13" t="s">
        <v>22</v>
      </c>
      <c r="F19" s="13" t="s">
        <v>24</v>
      </c>
      <c r="G19" s="14">
        <v>0.59847222222222218</v>
      </c>
      <c r="H19" s="14">
        <f t="shared" si="0"/>
        <v>0.14013888888888887</v>
      </c>
      <c r="I19" s="15">
        <f t="shared" si="1"/>
        <v>12108</v>
      </c>
      <c r="J19" s="16">
        <f t="shared" si="2"/>
        <v>111.08256880733946</v>
      </c>
    </row>
    <row r="20" spans="1:10">
      <c r="G20" s="2"/>
      <c r="H20" s="2"/>
      <c r="I20" s="3"/>
    </row>
    <row r="21" spans="1:10">
      <c r="G21" s="2"/>
      <c r="H21" s="2"/>
      <c r="I21" s="3"/>
    </row>
  </sheetData>
  <sortState ref="B3:J19">
    <sortCondition ref="J3:J19"/>
  </sortState>
  <pageMargins left="0.25" right="0.25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23" sqref="F23"/>
    </sheetView>
  </sheetViews>
  <sheetFormatPr defaultRowHeight="15"/>
  <cols>
    <col min="1" max="1" width="4.28515625" style="4" customWidth="1"/>
    <col min="2" max="2" width="12" style="4" customWidth="1"/>
    <col min="3" max="3" width="9.140625" style="4" customWidth="1"/>
    <col min="4" max="4" width="5.140625" style="4" customWidth="1"/>
    <col min="5" max="5" width="16.42578125" style="4" customWidth="1"/>
    <col min="6" max="6" width="60.7109375" style="4" customWidth="1"/>
    <col min="7" max="9" width="8.5703125" style="4" customWidth="1"/>
    <col min="10" max="10" width="8.5703125" style="8" customWidth="1"/>
    <col min="11" max="16384" width="9.140625" style="4"/>
  </cols>
  <sheetData>
    <row r="1" spans="1:10">
      <c r="A1" s="1"/>
      <c r="B1" s="5" t="s">
        <v>102</v>
      </c>
      <c r="C1" s="1"/>
      <c r="D1" s="1"/>
      <c r="E1" s="1"/>
      <c r="F1" s="1"/>
      <c r="G1" s="1"/>
      <c r="H1" s="1" t="s">
        <v>2</v>
      </c>
      <c r="I1" s="2">
        <v>0.45833333333333331</v>
      </c>
      <c r="J1" s="7"/>
    </row>
    <row r="2" spans="1:10" s="6" customFormat="1">
      <c r="A2" s="9"/>
      <c r="B2" s="9" t="s">
        <v>3</v>
      </c>
      <c r="C2" s="9" t="s">
        <v>4</v>
      </c>
      <c r="D2" s="9" t="s">
        <v>96</v>
      </c>
      <c r="E2" s="9" t="s">
        <v>5</v>
      </c>
      <c r="F2" s="9" t="s">
        <v>6</v>
      </c>
      <c r="G2" s="10" t="s">
        <v>97</v>
      </c>
      <c r="H2" s="10" t="s">
        <v>98</v>
      </c>
      <c r="I2" s="11" t="s">
        <v>0</v>
      </c>
      <c r="J2" s="12" t="s">
        <v>1</v>
      </c>
    </row>
    <row r="3" spans="1:10">
      <c r="A3" s="13">
        <v>1</v>
      </c>
      <c r="B3" s="13" t="s">
        <v>56</v>
      </c>
      <c r="C3" s="13"/>
      <c r="D3" s="13">
        <v>112</v>
      </c>
      <c r="E3" s="13" t="s">
        <v>54</v>
      </c>
      <c r="F3" s="13" t="s">
        <v>55</v>
      </c>
      <c r="G3" s="14">
        <v>0.5250231481481481</v>
      </c>
      <c r="H3" s="14">
        <f t="shared" ref="H3:H16" si="0">G3-$I$1</f>
        <v>6.6689814814814785E-2</v>
      </c>
      <c r="I3" s="15">
        <f t="shared" ref="I3:I16" si="1">HOUR(H3)*3600+MINUTE(H3)*60+SECOND(H3)</f>
        <v>5762</v>
      </c>
      <c r="J3" s="16">
        <f t="shared" ref="J3:J16" si="2">I3/D3</f>
        <v>51.446428571428569</v>
      </c>
    </row>
    <row r="4" spans="1:10">
      <c r="A4" s="13">
        <v>2</v>
      </c>
      <c r="B4" s="13" t="s">
        <v>45</v>
      </c>
      <c r="C4" s="13">
        <v>1253</v>
      </c>
      <c r="D4" s="13">
        <v>110</v>
      </c>
      <c r="E4" s="13" t="s">
        <v>46</v>
      </c>
      <c r="F4" s="13" t="s">
        <v>47</v>
      </c>
      <c r="G4" s="14">
        <v>0.54060185185185183</v>
      </c>
      <c r="H4" s="14">
        <f t="shared" si="0"/>
        <v>8.2268518518518519E-2</v>
      </c>
      <c r="I4" s="15">
        <f t="shared" si="1"/>
        <v>7108</v>
      </c>
      <c r="J4" s="16">
        <f t="shared" si="2"/>
        <v>64.618181818181824</v>
      </c>
    </row>
    <row r="5" spans="1:10">
      <c r="A5" s="13">
        <v>3</v>
      </c>
      <c r="B5" s="13" t="s">
        <v>48</v>
      </c>
      <c r="C5" s="13">
        <v>1028</v>
      </c>
      <c r="D5" s="13">
        <v>115</v>
      </c>
      <c r="E5" s="13" t="s">
        <v>49</v>
      </c>
      <c r="F5" s="13" t="s">
        <v>50</v>
      </c>
      <c r="G5" s="14">
        <v>0.55723379629629632</v>
      </c>
      <c r="H5" s="14">
        <f t="shared" si="0"/>
        <v>9.8900462962963009E-2</v>
      </c>
      <c r="I5" s="15">
        <f t="shared" si="1"/>
        <v>8545</v>
      </c>
      <c r="J5" s="16">
        <f t="shared" si="2"/>
        <v>74.304347826086953</v>
      </c>
    </row>
    <row r="6" spans="1:10" ht="30">
      <c r="A6" s="13">
        <v>4</v>
      </c>
      <c r="B6" s="13" t="s">
        <v>19</v>
      </c>
      <c r="C6" s="13">
        <v>8520</v>
      </c>
      <c r="D6" s="13">
        <v>116</v>
      </c>
      <c r="E6" s="13" t="s">
        <v>20</v>
      </c>
      <c r="F6" s="13" t="s">
        <v>21</v>
      </c>
      <c r="G6" s="14">
        <v>0.55906250000000002</v>
      </c>
      <c r="H6" s="14">
        <f t="shared" si="0"/>
        <v>0.1007291666666667</v>
      </c>
      <c r="I6" s="15">
        <f t="shared" si="1"/>
        <v>8703</v>
      </c>
      <c r="J6" s="16">
        <f t="shared" si="2"/>
        <v>75.025862068965523</v>
      </c>
    </row>
    <row r="7" spans="1:10">
      <c r="A7" s="13">
        <v>5</v>
      </c>
      <c r="B7" s="13" t="s">
        <v>37</v>
      </c>
      <c r="C7" s="13">
        <v>1465</v>
      </c>
      <c r="D7" s="13">
        <v>117</v>
      </c>
      <c r="E7" s="13" t="s">
        <v>38</v>
      </c>
      <c r="F7" s="13" t="s">
        <v>39</v>
      </c>
      <c r="G7" s="14">
        <v>0.5692476851851852</v>
      </c>
      <c r="H7" s="14">
        <f t="shared" si="0"/>
        <v>0.11091435185185189</v>
      </c>
      <c r="I7" s="15">
        <f t="shared" si="1"/>
        <v>9583</v>
      </c>
      <c r="J7" s="16">
        <f t="shared" si="2"/>
        <v>81.90598290598291</v>
      </c>
    </row>
    <row r="8" spans="1:10">
      <c r="A8" s="13">
        <v>6</v>
      </c>
      <c r="B8" s="13" t="s">
        <v>13</v>
      </c>
      <c r="C8" s="13"/>
      <c r="D8" s="13">
        <v>133</v>
      </c>
      <c r="E8" s="13" t="s">
        <v>14</v>
      </c>
      <c r="F8" s="13" t="s">
        <v>15</v>
      </c>
      <c r="G8" s="14">
        <v>0.58585648148148151</v>
      </c>
      <c r="H8" s="14">
        <f t="shared" si="0"/>
        <v>0.12752314814814819</v>
      </c>
      <c r="I8" s="15">
        <f t="shared" si="1"/>
        <v>11018</v>
      </c>
      <c r="J8" s="16">
        <f t="shared" si="2"/>
        <v>82.84210526315789</v>
      </c>
    </row>
    <row r="9" spans="1:10">
      <c r="A9" s="13">
        <v>7</v>
      </c>
      <c r="B9" s="13" t="s">
        <v>78</v>
      </c>
      <c r="C9" s="13"/>
      <c r="D9" s="13">
        <v>111</v>
      </c>
      <c r="E9" s="13" t="s">
        <v>79</v>
      </c>
      <c r="F9" s="13" t="s">
        <v>80</v>
      </c>
      <c r="G9" s="14">
        <v>0.56478009259259265</v>
      </c>
      <c r="H9" s="14">
        <f t="shared" si="0"/>
        <v>0.10644675925925934</v>
      </c>
      <c r="I9" s="15">
        <f t="shared" si="1"/>
        <v>9197</v>
      </c>
      <c r="J9" s="16">
        <f t="shared" si="2"/>
        <v>82.85585585585585</v>
      </c>
    </row>
    <row r="10" spans="1:10" ht="30">
      <c r="A10" s="13">
        <v>8</v>
      </c>
      <c r="B10" s="13" t="s">
        <v>31</v>
      </c>
      <c r="C10" s="13">
        <v>961</v>
      </c>
      <c r="D10" s="13">
        <v>112</v>
      </c>
      <c r="E10" s="13" t="s">
        <v>32</v>
      </c>
      <c r="F10" s="13" t="s">
        <v>33</v>
      </c>
      <c r="G10" s="14">
        <v>0.57302083333333331</v>
      </c>
      <c r="H10" s="14">
        <f t="shared" si="0"/>
        <v>0.1146875</v>
      </c>
      <c r="I10" s="15">
        <f t="shared" si="1"/>
        <v>9909</v>
      </c>
      <c r="J10" s="16">
        <f t="shared" si="2"/>
        <v>88.473214285714292</v>
      </c>
    </row>
    <row r="11" spans="1:10">
      <c r="A11" s="13">
        <v>9</v>
      </c>
      <c r="B11" s="13" t="s">
        <v>40</v>
      </c>
      <c r="C11" s="13"/>
      <c r="D11" s="13">
        <v>110</v>
      </c>
      <c r="E11" s="13" t="s">
        <v>41</v>
      </c>
      <c r="F11" s="13" t="s">
        <v>42</v>
      </c>
      <c r="G11" s="14">
        <v>0.58160879629629625</v>
      </c>
      <c r="H11" s="14">
        <f t="shared" si="0"/>
        <v>0.12327546296296293</v>
      </c>
      <c r="I11" s="15">
        <f t="shared" si="1"/>
        <v>10651</v>
      </c>
      <c r="J11" s="16">
        <f t="shared" si="2"/>
        <v>96.827272727272728</v>
      </c>
    </row>
    <row r="12" spans="1:10">
      <c r="A12" s="13">
        <v>10</v>
      </c>
      <c r="B12" s="13" t="s">
        <v>77</v>
      </c>
      <c r="C12" s="13"/>
      <c r="D12" s="13">
        <v>111</v>
      </c>
      <c r="E12" s="13" t="s">
        <v>72</v>
      </c>
      <c r="F12" s="13" t="s">
        <v>73</v>
      </c>
      <c r="G12" s="14">
        <v>0.58358796296296289</v>
      </c>
      <c r="H12" s="14">
        <f t="shared" si="0"/>
        <v>0.12525462962962958</v>
      </c>
      <c r="I12" s="15">
        <f t="shared" si="1"/>
        <v>10822</v>
      </c>
      <c r="J12" s="16">
        <f t="shared" si="2"/>
        <v>97.49549549549549</v>
      </c>
    </row>
    <row r="13" spans="1:10">
      <c r="A13" s="13">
        <v>11</v>
      </c>
      <c r="B13" s="13" t="s">
        <v>104</v>
      </c>
      <c r="C13" s="13"/>
      <c r="D13" s="13">
        <v>110</v>
      </c>
      <c r="E13" s="13" t="s">
        <v>105</v>
      </c>
      <c r="F13" s="13"/>
      <c r="G13" s="14">
        <v>0.58287037037037037</v>
      </c>
      <c r="H13" s="14">
        <f t="shared" si="0"/>
        <v>0.12453703703703706</v>
      </c>
      <c r="I13" s="15">
        <f t="shared" si="1"/>
        <v>10760</v>
      </c>
      <c r="J13" s="16">
        <f t="shared" si="2"/>
        <v>97.818181818181813</v>
      </c>
    </row>
    <row r="14" spans="1:10">
      <c r="A14" s="13">
        <v>12</v>
      </c>
      <c r="B14" s="13" t="s">
        <v>28</v>
      </c>
      <c r="C14" s="13"/>
      <c r="D14" s="13">
        <v>112</v>
      </c>
      <c r="E14" s="13" t="s">
        <v>29</v>
      </c>
      <c r="F14" s="13" t="s">
        <v>30</v>
      </c>
      <c r="G14" s="14">
        <v>0.59751157407407407</v>
      </c>
      <c r="H14" s="14">
        <f t="shared" si="0"/>
        <v>0.13917824074074076</v>
      </c>
      <c r="I14" s="15">
        <f t="shared" si="1"/>
        <v>12025</v>
      </c>
      <c r="J14" s="16">
        <f t="shared" si="2"/>
        <v>107.36607142857143</v>
      </c>
    </row>
    <row r="15" spans="1:10">
      <c r="A15" s="13">
        <v>13</v>
      </c>
      <c r="B15" s="13" t="s">
        <v>51</v>
      </c>
      <c r="C15" s="13"/>
      <c r="D15" s="13">
        <v>112</v>
      </c>
      <c r="E15" s="13" t="s">
        <v>52</v>
      </c>
      <c r="F15" s="13" t="s">
        <v>53</v>
      </c>
      <c r="G15" s="14">
        <v>0.60259259259259257</v>
      </c>
      <c r="H15" s="14">
        <f t="shared" si="0"/>
        <v>0.14425925925925925</v>
      </c>
      <c r="I15" s="15">
        <f t="shared" si="1"/>
        <v>12464</v>
      </c>
      <c r="J15" s="16">
        <f t="shared" si="2"/>
        <v>111.28571428571429</v>
      </c>
    </row>
    <row r="16" spans="1:10">
      <c r="A16" s="13">
        <v>14</v>
      </c>
      <c r="B16" s="13" t="s">
        <v>90</v>
      </c>
      <c r="C16" s="13"/>
      <c r="D16" s="13">
        <v>112</v>
      </c>
      <c r="E16" s="13" t="s">
        <v>91</v>
      </c>
      <c r="F16" s="13" t="s">
        <v>92</v>
      </c>
      <c r="G16" s="14">
        <v>0.60499999999999998</v>
      </c>
      <c r="H16" s="14">
        <f t="shared" si="0"/>
        <v>0.14666666666666667</v>
      </c>
      <c r="I16" s="15">
        <f t="shared" si="1"/>
        <v>12672</v>
      </c>
      <c r="J16" s="16">
        <f t="shared" si="2"/>
        <v>113.14285714285714</v>
      </c>
    </row>
    <row r="17" spans="1:10">
      <c r="A17" s="1"/>
      <c r="B17" s="1"/>
      <c r="C17" s="1"/>
      <c r="D17" s="1"/>
      <c r="E17" s="1"/>
      <c r="F17" s="1"/>
      <c r="G17" s="2"/>
      <c r="H17" s="2"/>
      <c r="I17" s="3"/>
      <c r="J17" s="7"/>
    </row>
  </sheetData>
  <sortState ref="B3:J16">
    <sortCondition ref="J3:J16"/>
  </sortState>
  <pageMargins left="0.25" right="0.25" top="0.75" bottom="0.75" header="0.3" footer="0.3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ys1</vt:lpstr>
      <vt:lpstr>ys2</vt:lpstr>
      <vt:lpstr>ys3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Bogi</dc:creator>
  <cp:lastModifiedBy>user</cp:lastModifiedBy>
  <cp:lastPrinted>2014-10-19T11:49:30Z</cp:lastPrinted>
  <dcterms:created xsi:type="dcterms:W3CDTF">2011-06-14T16:58:48Z</dcterms:created>
  <dcterms:modified xsi:type="dcterms:W3CDTF">2014-10-19T13:44:49Z</dcterms:modified>
</cp:coreProperties>
</file>